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MAQUINA DE FELIX JUNIO 2015\10 RESPALDO MTRO. HECTOR 2016\ESCUELAS AL 100 2016 LICITACION\01 CATALOGO LICITACION PREPA PASCUAL ORTIZ ESC. 100 final\"/>
    </mc:Choice>
  </mc:AlternateContent>
  <bookViews>
    <workbookView xWindow="0" yWindow="120" windowWidth="9345" windowHeight="6960"/>
  </bookViews>
  <sheets>
    <sheet name="CATALOGO" sheetId="3" r:id="rId1"/>
  </sheets>
  <definedNames>
    <definedName name="_xlnm.Print_Area" localSheetId="0">CATALOGO!$B$1:$R$412</definedName>
    <definedName name="_xlnm.Print_Titles" localSheetId="0">CATALOGO!$1:$9</definedName>
  </definedNames>
  <calcPr calcId="152511"/>
</workbook>
</file>

<file path=xl/calcChain.xml><?xml version="1.0" encoding="utf-8"?>
<calcChain xmlns="http://schemas.openxmlformats.org/spreadsheetml/2006/main">
  <c r="R14" i="3" l="1"/>
  <c r="R367" i="3" l="1"/>
  <c r="R368" i="3"/>
  <c r="R357" i="3"/>
  <c r="R358" i="3"/>
  <c r="R359" i="3"/>
  <c r="R360" i="3"/>
  <c r="R361" i="3"/>
  <c r="R351" i="3"/>
  <c r="R352" i="3"/>
  <c r="R353" i="3"/>
  <c r="R354" i="3"/>
  <c r="R324" i="3"/>
  <c r="R325" i="3"/>
  <c r="R326" i="3"/>
  <c r="R327" i="3"/>
  <c r="R328" i="3"/>
  <c r="R329" i="3"/>
  <c r="R330" i="3"/>
  <c r="R331" i="3"/>
  <c r="R332" i="3"/>
  <c r="R333" i="3"/>
  <c r="R334" i="3"/>
  <c r="R335" i="3"/>
  <c r="R336" i="3"/>
  <c r="R337" i="3"/>
  <c r="R338" i="3"/>
  <c r="R339" i="3"/>
  <c r="R340" i="3"/>
  <c r="R341" i="3"/>
  <c r="R342" i="3"/>
  <c r="R251" i="3"/>
  <c r="R203" i="3"/>
  <c r="R204" i="3"/>
  <c r="R195" i="3"/>
  <c r="R196" i="3"/>
  <c r="R197" i="3"/>
  <c r="R178" i="3"/>
  <c r="R149" i="3"/>
  <c r="R150" i="3"/>
  <c r="R151" i="3"/>
  <c r="R152" i="3"/>
  <c r="R153" i="3"/>
  <c r="R154" i="3"/>
  <c r="R155" i="3"/>
  <c r="R156" i="3"/>
  <c r="R157" i="3"/>
  <c r="R158" i="3"/>
  <c r="R159" i="3"/>
  <c r="R160" i="3"/>
  <c r="R161" i="3"/>
  <c r="R162" i="3"/>
  <c r="R163" i="3"/>
  <c r="R164" i="3"/>
  <c r="R165" i="3"/>
  <c r="R166" i="3"/>
  <c r="R167" i="3"/>
  <c r="R168" i="3"/>
  <c r="R169" i="3"/>
  <c r="R170" i="3"/>
  <c r="R148" i="3"/>
  <c r="R71" i="3" l="1"/>
  <c r="R35" i="3"/>
  <c r="R373" i="3" l="1"/>
  <c r="R372" i="3"/>
  <c r="R371" i="3"/>
  <c r="R370" i="3"/>
  <c r="R366" i="3"/>
  <c r="R365" i="3"/>
  <c r="R364" i="3"/>
  <c r="R363" i="3"/>
  <c r="R356" i="3"/>
  <c r="R350" i="3"/>
  <c r="R349" i="3"/>
  <c r="R348" i="3"/>
  <c r="R347" i="3"/>
  <c r="R345" i="3"/>
  <c r="R344" i="3"/>
  <c r="R323" i="3"/>
  <c r="R322" i="3"/>
  <c r="R321" i="3"/>
  <c r="R320" i="3"/>
  <c r="R319" i="3"/>
  <c r="R318" i="3"/>
  <c r="R317" i="3"/>
  <c r="R316" i="3"/>
  <c r="R315" i="3"/>
  <c r="R314" i="3"/>
  <c r="R313" i="3"/>
  <c r="R312" i="3"/>
  <c r="R311" i="3"/>
  <c r="R310" i="3"/>
  <c r="R309" i="3"/>
  <c r="R308" i="3"/>
  <c r="R307" i="3"/>
  <c r="R306" i="3"/>
  <c r="R305" i="3"/>
  <c r="R304" i="3"/>
  <c r="R303" i="3"/>
  <c r="R301" i="3"/>
  <c r="R300" i="3"/>
  <c r="R299" i="3"/>
  <c r="R298" i="3"/>
  <c r="R297" i="3"/>
  <c r="R296" i="3"/>
  <c r="R295" i="3"/>
  <c r="R294" i="3"/>
  <c r="R293" i="3"/>
  <c r="R292" i="3"/>
  <c r="R291" i="3"/>
  <c r="R290" i="3"/>
  <c r="R288" i="3"/>
  <c r="R287" i="3"/>
  <c r="R286" i="3"/>
  <c r="R285" i="3"/>
  <c r="R284" i="3"/>
  <c r="R283" i="3"/>
  <c r="R282" i="3"/>
  <c r="R281" i="3"/>
  <c r="R280" i="3"/>
  <c r="R279" i="3"/>
  <c r="R278" i="3"/>
  <c r="R277" i="3"/>
  <c r="R276" i="3"/>
  <c r="R260" i="3"/>
  <c r="R261" i="3"/>
  <c r="R262" i="3"/>
  <c r="R263" i="3"/>
  <c r="R264" i="3"/>
  <c r="R265" i="3"/>
  <c r="R266" i="3"/>
  <c r="R267" i="3"/>
  <c r="R268" i="3"/>
  <c r="R269" i="3"/>
  <c r="R270" i="3"/>
  <c r="R271" i="3"/>
  <c r="R272" i="3"/>
  <c r="R273" i="3"/>
  <c r="R274" i="3"/>
  <c r="R259" i="3"/>
  <c r="R254" i="3"/>
  <c r="R255" i="3"/>
  <c r="R256" i="3"/>
  <c r="R257" i="3"/>
  <c r="R253" i="3"/>
  <c r="R249" i="3"/>
  <c r="R250" i="3"/>
  <c r="R248" i="3"/>
  <c r="R245" i="3"/>
  <c r="R246" i="3"/>
  <c r="R244" i="3"/>
  <c r="R232" i="3"/>
  <c r="R233" i="3"/>
  <c r="R234" i="3"/>
  <c r="R235" i="3"/>
  <c r="R236" i="3"/>
  <c r="R237" i="3"/>
  <c r="R238" i="3"/>
  <c r="R239" i="3"/>
  <c r="R240" i="3"/>
  <c r="R241" i="3"/>
  <c r="R242" i="3"/>
  <c r="R231" i="3"/>
  <c r="R218" i="3"/>
  <c r="R219" i="3"/>
  <c r="R220" i="3"/>
  <c r="R221" i="3"/>
  <c r="R222" i="3"/>
  <c r="R223" i="3"/>
  <c r="R224" i="3"/>
  <c r="R225" i="3"/>
  <c r="R226" i="3"/>
  <c r="R227" i="3"/>
  <c r="R228" i="3"/>
  <c r="R229" i="3"/>
  <c r="R217" i="3"/>
  <c r="R214" i="3"/>
  <c r="R213" i="3"/>
  <c r="R208" i="3"/>
  <c r="R209" i="3"/>
  <c r="R210" i="3"/>
  <c r="R211" i="3"/>
  <c r="R207" i="3"/>
  <c r="R200" i="3"/>
  <c r="R201" i="3"/>
  <c r="R202" i="3"/>
  <c r="R199" i="3"/>
  <c r="R186" i="3"/>
  <c r="R187" i="3"/>
  <c r="R188" i="3"/>
  <c r="R189" i="3"/>
  <c r="R190" i="3"/>
  <c r="R191" i="3"/>
  <c r="R192" i="3"/>
  <c r="R193" i="3"/>
  <c r="R194" i="3"/>
  <c r="R185" i="3"/>
  <c r="R181" i="3"/>
  <c r="R182" i="3"/>
  <c r="R183" i="3"/>
  <c r="R180" i="3"/>
  <c r="R173" i="3"/>
  <c r="R174" i="3"/>
  <c r="R175" i="3"/>
  <c r="R176" i="3"/>
  <c r="R177" i="3"/>
  <c r="R172" i="3"/>
  <c r="R132" i="3"/>
  <c r="R127" i="3"/>
  <c r="R115" i="3"/>
  <c r="R114" i="3"/>
  <c r="R111" i="3"/>
  <c r="R97" i="3"/>
  <c r="R98" i="3"/>
  <c r="R99" i="3"/>
  <c r="R100" i="3"/>
  <c r="R101" i="3"/>
  <c r="R102" i="3"/>
  <c r="R103" i="3"/>
  <c r="R104" i="3"/>
  <c r="R65" i="3"/>
  <c r="R66" i="3"/>
  <c r="R67" i="3"/>
  <c r="R68" i="3"/>
  <c r="R69" i="3"/>
  <c r="R70" i="3"/>
  <c r="R72" i="3"/>
  <c r="R55" i="3"/>
  <c r="R56" i="3"/>
  <c r="R57" i="3"/>
  <c r="R58" i="3"/>
  <c r="R59" i="3"/>
  <c r="R60" i="3"/>
  <c r="R61" i="3"/>
  <c r="R62" i="3"/>
  <c r="R43" i="3"/>
  <c r="R44" i="3"/>
  <c r="R45" i="3"/>
  <c r="R46" i="3"/>
  <c r="R47" i="3"/>
  <c r="R48" i="3"/>
  <c r="R15" i="3"/>
  <c r="R16" i="3"/>
  <c r="R17" i="3"/>
  <c r="R18" i="3"/>
  <c r="R19" i="3"/>
  <c r="R20" i="3"/>
  <c r="R21" i="3"/>
  <c r="R22" i="3"/>
  <c r="R23" i="3"/>
  <c r="R24" i="3"/>
  <c r="R25" i="3"/>
  <c r="R26" i="3"/>
  <c r="R27" i="3"/>
  <c r="R28" i="3"/>
  <c r="R29" i="3"/>
  <c r="R30" i="3"/>
  <c r="R31" i="3"/>
  <c r="R32" i="3"/>
  <c r="R33" i="3"/>
  <c r="R34" i="3"/>
  <c r="R144" i="3" l="1"/>
  <c r="R143" i="3"/>
  <c r="R130" i="3" l="1"/>
  <c r="R131" i="3"/>
  <c r="R125" i="3"/>
  <c r="R126" i="3"/>
  <c r="R94" i="3"/>
  <c r="R93" i="3"/>
  <c r="R89" i="3"/>
  <c r="R88" i="3"/>
  <c r="R87" i="3"/>
  <c r="R86" i="3"/>
  <c r="R77" i="3"/>
  <c r="R78" i="3"/>
  <c r="R79" i="3"/>
  <c r="R80" i="3"/>
  <c r="R81" i="3"/>
  <c r="R82" i="3"/>
  <c r="R83" i="3"/>
  <c r="R84" i="3"/>
  <c r="R85" i="3"/>
  <c r="R76" i="3"/>
  <c r="R54" i="3"/>
  <c r="R53" i="3"/>
  <c r="R52" i="3"/>
  <c r="R42" i="3"/>
  <c r="R64" i="3" l="1"/>
  <c r="R41" i="3" l="1"/>
  <c r="R40" i="3"/>
  <c r="R39" i="3"/>
  <c r="R118" i="3" l="1"/>
  <c r="R119" i="3"/>
  <c r="R120" i="3"/>
  <c r="R121" i="3"/>
  <c r="R122" i="3"/>
  <c r="R123" i="3"/>
  <c r="R124" i="3"/>
  <c r="R128" i="3"/>
  <c r="R129" i="3"/>
  <c r="R133" i="3"/>
  <c r="R134" i="3"/>
  <c r="R135" i="3"/>
  <c r="R136" i="3"/>
  <c r="R137" i="3"/>
  <c r="R138" i="3"/>
  <c r="R139" i="3"/>
  <c r="R141" i="3"/>
  <c r="R142" i="3"/>
  <c r="R117" i="3"/>
  <c r="R37" i="3" l="1"/>
  <c r="R38" i="3"/>
  <c r="R50" i="3"/>
  <c r="R51" i="3"/>
  <c r="R74" i="3"/>
  <c r="R75" i="3"/>
  <c r="R91" i="3"/>
  <c r="R92" i="3"/>
  <c r="R96" i="3"/>
  <c r="R106" i="3"/>
  <c r="R107" i="3"/>
  <c r="R108" i="3"/>
  <c r="R109" i="3"/>
  <c r="R110" i="3"/>
  <c r="R113" i="3"/>
  <c r="R389" i="3" l="1"/>
  <c r="R392" i="3" s="1"/>
  <c r="R393" i="3" s="1"/>
  <c r="R394" i="3" l="1"/>
</calcChain>
</file>

<file path=xl/sharedStrings.xml><?xml version="1.0" encoding="utf-8"?>
<sst xmlns="http://schemas.openxmlformats.org/spreadsheetml/2006/main" count="1425" uniqueCount="607">
  <si>
    <t>DATOS GENERALES</t>
  </si>
  <si>
    <t>Nombre del Plantel:</t>
  </si>
  <si>
    <t>Clave del Centro de Trabajo (CCT):</t>
  </si>
  <si>
    <t>Delegación / Municipio:</t>
  </si>
  <si>
    <t>Domicilio:</t>
  </si>
  <si>
    <t>UNIDAD</t>
  </si>
  <si>
    <t>VOLUMEN</t>
  </si>
  <si>
    <t>SUBTOTAL</t>
  </si>
  <si>
    <t>DESGLOSE DEL IVA</t>
  </si>
  <si>
    <t>16% DE IVA</t>
  </si>
  <si>
    <t>Organismo Estatal:</t>
  </si>
  <si>
    <t xml:space="preserve">Fecha: </t>
  </si>
  <si>
    <t>IMPORTE</t>
  </si>
  <si>
    <t>I.- Seguridad estructural y condiciones generales de funcionamiento</t>
  </si>
  <si>
    <t>Estado</t>
  </si>
  <si>
    <t>TOTAL A CONTRATAR</t>
  </si>
  <si>
    <t>ESCUELAS AL CIEN</t>
  </si>
  <si>
    <t>DESCRIPCIÓN DEL CONCEPTO</t>
  </si>
  <si>
    <t>VII.- Infraestructura para la conectividad</t>
  </si>
  <si>
    <t>Empresa</t>
  </si>
  <si>
    <t>III.- Bebederos y agua potable</t>
  </si>
  <si>
    <t xml:space="preserve">IV.- Mobiliario y equipo </t>
  </si>
  <si>
    <t>P.U.</t>
  </si>
  <si>
    <t>NOTAS GENERALES:</t>
  </si>
  <si>
    <t>3.- TODOS LOS CONCEPTOS INCLUYEN LIMPIEZAS  PARCIALES DURANTE EL TRANSCURSO DE LA OBRA.</t>
  </si>
  <si>
    <t>9.- EL INSTITUTO NACIONAL DE INFRAESTRUCTURA FÍSICA EDUCATIVA, SE RESERVA EL DERECHO DE VARIAR LAS CANTIDADES DE OBRAS POR EJECUTAR  Y LAS CANTIDADES DE OBRA QUE CONTIENE ESTE CATALOGO.</t>
  </si>
  <si>
    <t xml:space="preserve">10.- EN LOS CONCEPTOS DE REHABILITACIÓN Y MANTENIMIENTO, CONSIDERAR EN EL PRECIO UNITARIO LIMPIEZAS Y ACARREOS DENTRO Y FUERA DE LA OBRA. </t>
  </si>
  <si>
    <t>CLAVE</t>
  </si>
  <si>
    <t xml:space="preserve">Catálogo de Conceptos / Presupuesto de Obra / ANEXO VI
</t>
  </si>
  <si>
    <t>V.- Accesibilidad</t>
  </si>
  <si>
    <t>VI.- Áreas de servicios administrativos</t>
  </si>
  <si>
    <t>II.- Servicios Sanitarios</t>
  </si>
  <si>
    <t>ING. ARQ. ALFREDO TORRES ROBLEDO</t>
  </si>
  <si>
    <t>PAR0001</t>
  </si>
  <si>
    <t>m2</t>
  </si>
  <si>
    <t>m3</t>
  </si>
  <si>
    <t>pza</t>
  </si>
  <si>
    <t>kg</t>
  </si>
  <si>
    <t>PAR0002</t>
  </si>
  <si>
    <t>PAR0003</t>
  </si>
  <si>
    <t>E06-002</t>
  </si>
  <si>
    <t>E05-041</t>
  </si>
  <si>
    <t>E02-003</t>
  </si>
  <si>
    <t>E01-003</t>
  </si>
  <si>
    <t>E03-041</t>
  </si>
  <si>
    <t>E10-085</t>
  </si>
  <si>
    <t>PAR0004</t>
  </si>
  <si>
    <t>E08-001</t>
  </si>
  <si>
    <t>PAR0005</t>
  </si>
  <si>
    <t>E11-001</t>
  </si>
  <si>
    <t>E13-045</t>
  </si>
  <si>
    <t>PAR0006</t>
  </si>
  <si>
    <t>PAR0007</t>
  </si>
  <si>
    <t>PAR0008</t>
  </si>
  <si>
    <t>PAR0009</t>
  </si>
  <si>
    <t>E16-460A</t>
  </si>
  <si>
    <t>E16-460B</t>
  </si>
  <si>
    <t>E16-460C</t>
  </si>
  <si>
    <t>E16-461B</t>
  </si>
  <si>
    <t>E16-4612</t>
  </si>
  <si>
    <t>PAR0010</t>
  </si>
  <si>
    <t>E17-0051</t>
  </si>
  <si>
    <t>E17-0057</t>
  </si>
  <si>
    <t>E17-0053</t>
  </si>
  <si>
    <t>E17-0067</t>
  </si>
  <si>
    <t>PAR0011</t>
  </si>
  <si>
    <t>PAR0013</t>
  </si>
  <si>
    <t>PAR0014</t>
  </si>
  <si>
    <t>PAR0015</t>
  </si>
  <si>
    <t>PAR0017</t>
  </si>
  <si>
    <t>E14-400</t>
  </si>
  <si>
    <t>E14-0021A</t>
  </si>
  <si>
    <t>E14-3601</t>
  </si>
  <si>
    <t>E14-3646</t>
  </si>
  <si>
    <t>PAR0018</t>
  </si>
  <si>
    <t>PAR0019</t>
  </si>
  <si>
    <t>PAR0020</t>
  </si>
  <si>
    <t>PAR0021</t>
  </si>
  <si>
    <t>E10-083</t>
  </si>
  <si>
    <t>E13-020</t>
  </si>
  <si>
    <t>PAR0022</t>
  </si>
  <si>
    <t>E50-003</t>
  </si>
  <si>
    <t>ALBAÑILERÍA</t>
  </si>
  <si>
    <t>ACABADOS Y RECUBRIMIENTOS</t>
  </si>
  <si>
    <t>COLOCACIONES</t>
  </si>
  <si>
    <t>MORELIA</t>
  </si>
  <si>
    <t>FRENTE 1</t>
  </si>
  <si>
    <t>EXCAVACIÓN A MANO en terreno tipo "B" en cepas de 0.00 a 2.00 m de profundidad,  incluye afine de taludes y traspaleo. (Medido compacto)</t>
  </si>
  <si>
    <t>PLANTILLA de concreto simple f'c= 100 kg/cm2 de 6 cm de espesor, incluye cimbra común en fronteras y fabricación, vaciado, acarreo y picado de concreto.</t>
  </si>
  <si>
    <t>PAR0023</t>
  </si>
  <si>
    <t>E18-0315</t>
  </si>
  <si>
    <t>CADENA o CASTILLO de concreto f'c= 200 kg/cm2 de 15 x 20 cm armado con 4 varillas del No. 3 (3/8") y estribos No. 2 (1/4")  a cada 20 cm, incluye cimbra común, ganchos, traslapes, anclajes y cruces de varilla y fabricación, vaciado y picado de concreto.</t>
  </si>
  <si>
    <t>APLANADO FINO de mezcla sobre MUROS a cualquier nivel y altura, incluye repellado de 1.5 cm de espesor promedio a plomo y regla metálica con mezcla mortero envasado-arena 1:3 y fino de 0.5 cm con mortero cemento-arena cernida 1:4, boquillas con regla metálica y elevación de materiales.</t>
  </si>
  <si>
    <t>Suministro y tendido a cualquier nivel y altura de CABLE DE COBRE SUAVE THW-LS calibre 12 temperatura máxima de operación 90°C y tensión máxima de 600 volts, incluye cocas y desperdicios.</t>
  </si>
  <si>
    <t>LIMPIEZA a detalle de PISOS de CEMENTO y CERÁMICO con cepillo, agua, ácido clorhídrico y/o jabón a cualquier nivel.</t>
  </si>
  <si>
    <t>E10-0833</t>
  </si>
  <si>
    <t>E16-468</t>
  </si>
  <si>
    <t>Suministro y colocación  a cualquier nivel de DISPENSADOR de PAPEL HIGIÉNICO de acero inoxidable modelo MINI ACERO INOX PH21000, incluye todo lo necesario para su fijación.</t>
  </si>
  <si>
    <t>Suministro y colocación a cualquier nivel de INODORO ELONGADO y TANQUE marca AMERICAN STANDARD modelo CADET PRO RH EL de color blanco, incluye brida flexible, alimentador para inodoro de 1/2", llave angular sin contratuerca, asiento de polipropileno virgen con agente antibacterial garantía de un año para inodoro elongado en color blanco, sellado con silicón antibacterial color blanco y todo lo necesario para su fijación.</t>
  </si>
  <si>
    <t>Suministro y colocación  a cualquier nivel de COLADERA para piso una boca con rejilla modelo 24 marca HELVEX.</t>
  </si>
  <si>
    <t>Suministro y colocación a cualquier altura y nivel de  COPLE de P.V.C. SANITARIO de 100 mm (4") de diámetro CEMENTAR, incluye mano de obra, ranuras, fijación de la pieza donde se requiera y pruebas.</t>
  </si>
  <si>
    <t>Suministro y colocación a cualquier altura y nivel de CODO de P.V.C. SANITARIO de 90° x 50 mm (2") de diámetro CEMENTAR , incluye mano de obra, ranuras, fijación de la pieza donde se requiera y pruebas.</t>
  </si>
  <si>
    <t>Suministro y tendido a cualquier altura y nivel de TUBO de P.V.C. SANITARIO de 4" (100 mm) de NORMA NMX-E-199/1, incluye mano de obra, ranuras, fijación, pasos y pruebas.</t>
  </si>
  <si>
    <t>Suministro y tendido a cualquier altura y nivel de TUBO de P.V.C. SANITARIO de 2" (51 mm) de NORMA NMX-E-199/1, incluye mano de obra, ranuras, fijación, pasos y pruebas.</t>
  </si>
  <si>
    <t>Suministro y colocación a cualquier nivel y altura de REDUCCIÓN BUSHING de COBRE de 1" (25 mm) a 3/4" (19 mm) cobre exterior a cobre  interior figura 7012, incluye mano de obra, ranuras, fijación de la pieza donde se requiera, soldadura, pasta fundente, lija y pruebas.</t>
  </si>
  <si>
    <t>Suministro y colocación de  ACERO de REFUERZO del No. 3 (3/8") de diámetro fy= 4,200 kg/cm2 en CIMENTACIÓN, incluye habilitado, armado, ganchos, dobleces, traslapes, silletas, desperdicio, alambre recocido, fletes y acarreo.</t>
  </si>
  <si>
    <t>CIMBRA y descimbra en ZAPATAS y LOSAS de CIMENTACIÓN, acabado común con duela de madera de pino de 2a. y obra  falsa de madera de pino de 3a., medida por superficie de contacto, incluye materiales, mano de obra, habilitado, nivelado, desmoldante (no aceite quemado), desperdicios y cambio a la siguiente posición.</t>
  </si>
  <si>
    <t>CONCRETO HECHO EN OBRA f'c= 250 kg/cm2 RESISTENCIA NORMAL empleando grava triturada, tamaño máximo del agregado  3/4" en CIMENTACIÓN, revenimiento de 12 a 14 cm, incluye materiales, fabricación en revolvedora, acarreo y vaciado en carretilla, picado, vibrado y desperdicio.</t>
  </si>
  <si>
    <t>CADENA o CASTILLO de concreto f'c= 200 kg/cm2 de 15 x 15 cm armado con 4 varillas del No. 3 (3/8") y estribos del No. 2  (1/4") a cada 15 cm, incluye cimbra común,  ganchos, traslapes, anclajes y cruces de varilla y fabricación, acarreo, vaciado y picado de concreto.</t>
  </si>
  <si>
    <t>REGISTRO SANITARIO de 40 x 60 x 100 cm (interior) elaborado a base de tabicón de concreto de 12 cm de espesor,  junteado  con mortero cemento-arena 1:5 acabado pulido con cemento gris, plantilla de concreto simple f'c= 100 kg/cm2, incluye tapa metálica colada con concreto f'c= 150 kg/cm2.</t>
  </si>
  <si>
    <t>MURO de TABIQUE de barro rojo recocido 6-12-24 de 12 cm de espesor, asentado  con mezcla  mortero envasado-arena  1:3,  acabado común, cualquier altura y nivel, incluye acarreo de material a cualquier distancia.</t>
  </si>
  <si>
    <t>REPELLADO a plomo y regla metálica con mortero cemento-arena  1:3, de 2 cm de espesor promedio a cualquier nivel y altura, incluye boquillas y elevación de materiales.</t>
  </si>
  <si>
    <t>CADENA o CASTILLO de concreto f'c= 200 kg/cm2 de 15 x 30 cm armado con 4 varillas del No. 3 (3/8") y estribos del No. 2 (1/4")  a cada 15 cm, incluye cimbra común, ganchos, traslapes, anclajes y cruces de varilla y fabricación, vaciado, acarreo y picado de concreto.</t>
  </si>
  <si>
    <t>Suministro y tendido de TUBO de COBRE tipo "M" de 13 mm (1/2") a cualquier nivel y altura, incluye mano de obra, ranuras, fijación de tubo, pasos y pruebas.</t>
  </si>
  <si>
    <t>Suministro y tendido de TUBO de COBRE tipo "M" de 19 mm (3/4") a cualquier nivel y altura, incluye mano de obra, ranuras, fijación de tubo, pasos y pruebas.</t>
  </si>
  <si>
    <t>Suministro y tendido de TUBO de COBRE tipo "M" de 25 mm (1") a cualquier nivel y altura, incluye mano de obra, ranuras, fijación de tubo, pasos y pruebas.</t>
  </si>
  <si>
    <t>Suministro y colocación a cualquier nivel y altura de CODO de COBRE de 90°x1" (25 mm) cobre interior a cobre interior figura 707-90°, incluye mano de obra, ranuras, fijación de la pieza donde se requiera, soldadura, pasta fundente, lija y pruebas.</t>
  </si>
  <si>
    <t>Suministro y colocación a cualquier nivel y altura de TEE COBRE a cobre a cobre interiores de 1/2" (13 mm) figura 711-T, incluye mano de obra, ranuras, fijación de la pieza donde se requiera, soldadura, pasta fundente, lija y pruebas.</t>
  </si>
  <si>
    <t>Suministro y colocación  a cualquier nivel de DESPACHADOR de TOALLA EN ROLLO para manos PALANCA ALTERA marca JOFEL modelo PT 61010, incluye todo lo necesario para su fijación.</t>
  </si>
  <si>
    <t>E05-0260</t>
  </si>
  <si>
    <t>COMPACTACIÓN de TERRENO NATURAL al 90% de su PVSM, utilizando compactador de placa vibratoria (bailarina).</t>
  </si>
  <si>
    <t>PAR0012</t>
  </si>
  <si>
    <t>E23-6012B</t>
  </si>
  <si>
    <t>PAR0016</t>
  </si>
  <si>
    <t>E16-4646</t>
  </si>
  <si>
    <t>E16-4688</t>
  </si>
  <si>
    <t>E16-463A</t>
  </si>
  <si>
    <t>E16-4656</t>
  </si>
  <si>
    <t>E17-0056</t>
  </si>
  <si>
    <t>E17-0081</t>
  </si>
  <si>
    <t>E14-0901</t>
  </si>
  <si>
    <t>E14-0401</t>
  </si>
  <si>
    <t>E14-0411</t>
  </si>
  <si>
    <t>E16-4901</t>
  </si>
  <si>
    <t>E14-408C</t>
  </si>
  <si>
    <t>E21-0056A</t>
  </si>
  <si>
    <t>E01-072</t>
  </si>
  <si>
    <t>E13-087</t>
  </si>
  <si>
    <t>E16-105</t>
  </si>
  <si>
    <t>E14-168</t>
  </si>
  <si>
    <t>E15-1095</t>
  </si>
  <si>
    <t>E16-4951</t>
  </si>
  <si>
    <t>E18-8094</t>
  </si>
  <si>
    <t>E50-002</t>
  </si>
  <si>
    <t>Suministro y colocación a cualquier nivel y altura de TEE COBRE a cobre a cobre interiores de 1" (25 mm) figura 711-T, incluye mano de obra, ranuras, fijación de la pieza donde se requiera, soldadura, pasta fundente, lija y pruebas.</t>
  </si>
  <si>
    <t>Suministro y colocación a cualquier nivel y altura de TAPÓN HEMBRA de COBRE de 1/2" (13 mm) figura 717, incluye mano de obra, ranuras, fijación de la pieza donde se requiera, soldadura, pasta fundente, lija y pruebas.</t>
  </si>
  <si>
    <t>Suministro y colocación a cualquier nivel y altura de CONECTOR COBRE interior a hierro exterior de 1 1/4" (32 mm) de diámetro figura 704  , incluye mano de obra, ranuras, fijación de la pieza donde se requiera, soldadura, pasta fundente, lija y pruebas.</t>
  </si>
  <si>
    <t>Suministro y colocación a cualquier nivel y altura de REDUCCIÓN BUSHING de COBRE de 3/4" (19 mm) a 1/2" (13 mm) cobre exterior a cobre  interior figura 7012, incluye mano de obra, ranuras, fijación de la pieza donde se requiera, soldadura, pasta fundente, lija y pruebas.</t>
  </si>
  <si>
    <t>Suministro y colocación a cualquier altura y nivel de  CODO de P.V.C. SANITARIO de 45° x 50 mm (2") de diámetro CEMENTAR, incluye mano de obra, ranuras, fijación de la pieza donde se requiera y pruebas.</t>
  </si>
  <si>
    <t>Suministro y colocación a cualquier altura y nivel de  COPLE de P.V.C. SANITARIO de 50 mm (2") de diámetro CEMENTAR, incluye mano de obra, ranuras, fijación de la pieza donde se requiera y pruebas.</t>
  </si>
  <si>
    <t>Suministro y colocación a cualquier nivel de MINGITORIO marca IDEAL STANDARD modelo NIAGARA color blanco, con entrada superior spud de 19 mm, incluye soportes, sellado con silicón antibacterial y todo lo necesario para su fijación.</t>
  </si>
  <si>
    <t>Suministro y colocación de FLUXÓMETRO RECTO BOTÓN para MINGITORIO con entrada de 1/2" y salida de 3/4" modelo 1319 marca URREA , incluye sellado de conexiones y todo lo necesario para su fijación.</t>
  </si>
  <si>
    <t>Suministro y colocación a cualquier nivel de EQUIPO PRESURIZADOR marca ROWA modelo PRESS 200, incluye facilitadores de conexión y todo lo necesario para su fijación.</t>
  </si>
  <si>
    <t>ALUMINIO, VIDRIOS, DOMOS Y POLICARBONATO</t>
  </si>
  <si>
    <t>CIMBRA de madera empleando tarima de 1.00 x 0.50 m y obra falsa de madera de pino de 3a.,  ACABADO COMÚN en LOSA medida por superficie de contacto a cualquier altura, incluye materiales, mano de obra, habilitado, desperdicio, nivelado, plomeo, descimbra, desmoldante (no aceite quemado), chaflanes y cambio a la siguiente posición.</t>
  </si>
  <si>
    <t>Acabado PULIDO con pasta de cemento en muros de cisterna, incluye impermeabilizante integral 0.04 kg/kg de cemento gris.</t>
  </si>
  <si>
    <t>Suministro y aplicación a dos capas de IMPERMEABILIZANTE ECOLÓGICO cementoso con penetración al sustrato poroso de la cisterna a razón de 1 kg/m2 por capa , incluye preparación del producto, preparación y limpieza de la superficie con cepillo de alambre para abrir poro e integración de aditivo adherente emulsionado formulado a base de resina acrílica a la mezcla en proporción 1:3 con agua.</t>
  </si>
  <si>
    <t>Suministro y colocación de BOMBA SUMERGIBLE de 1/2 H.P. marca EVANS modelo SSX1ME050F2C-F, incluye mano de obra y pruebas.</t>
  </si>
  <si>
    <t>LIMPIEZA FINAL de CISTERNA de 10 a 12 m3, incluye extracción de escombro y lavado general.</t>
  </si>
  <si>
    <t>CONSTRUCCIÓN de MESA de 0.60 m de ancho y 10 cm de espesor, elaborada a base de concreto f'c= 200 kg/cm2  y armada con varilla del No. 3 (3/8") a cada 20 cm ambos sentidos, incluye faldón de concreto de 10 cm de espesor x 30 cm de alto, cimbra común, elaboración, acarreo, colado y curado de concreto, vano para LAVABOS TIPO OVALYN o TARJA, pasos para  instalaciones y descimbrado.</t>
  </si>
  <si>
    <t>INSTALACIÓN SANITARIA</t>
  </si>
  <si>
    <t>PAR0024</t>
  </si>
  <si>
    <t>PAR0025</t>
  </si>
  <si>
    <t>PAR0026</t>
  </si>
  <si>
    <t>E04-1141</t>
  </si>
  <si>
    <t>E04-022</t>
  </si>
  <si>
    <t>E04-0136</t>
  </si>
  <si>
    <t>E04-0212</t>
  </si>
  <si>
    <t>E04-0301</t>
  </si>
  <si>
    <t>E04-013</t>
  </si>
  <si>
    <t>E04-0135</t>
  </si>
  <si>
    <t>E04-103</t>
  </si>
  <si>
    <t>E04-1062</t>
  </si>
  <si>
    <t>E04-1146</t>
  </si>
  <si>
    <t>E04-1063</t>
  </si>
  <si>
    <t>E04-1148</t>
  </si>
  <si>
    <t>E04-1147</t>
  </si>
  <si>
    <t>E04-102</t>
  </si>
  <si>
    <t>E40-001</t>
  </si>
  <si>
    <t>E40-0011</t>
  </si>
  <si>
    <t>E04-1073</t>
  </si>
  <si>
    <t>E04-105</t>
  </si>
  <si>
    <t>E04-066</t>
  </si>
  <si>
    <t>E05-0122</t>
  </si>
  <si>
    <t>E12-2492</t>
  </si>
  <si>
    <t>E10-0191</t>
  </si>
  <si>
    <t>E10-0191A</t>
  </si>
  <si>
    <t>E13-8520</t>
  </si>
  <si>
    <t>E13-0932</t>
  </si>
  <si>
    <t>E09-110A</t>
  </si>
  <si>
    <t>E40-0012</t>
  </si>
  <si>
    <t>E40-0014</t>
  </si>
  <si>
    <t>E40-0015</t>
  </si>
  <si>
    <t xml:space="preserve">      INSTALACIÓN HIDRÁULICA</t>
  </si>
  <si>
    <t>E16-461</t>
  </si>
  <si>
    <t>E16-4681</t>
  </si>
  <si>
    <t>E16-4702</t>
  </si>
  <si>
    <t xml:space="preserve">      INSTALACIÓN SANITARIA</t>
  </si>
  <si>
    <t>E17-0064</t>
  </si>
  <si>
    <t>E17-0063</t>
  </si>
  <si>
    <t xml:space="preserve">      INSTALACIÓN ELÉCTRICA</t>
  </si>
  <si>
    <t>E18-312B</t>
  </si>
  <si>
    <t>E18-3254</t>
  </si>
  <si>
    <t>E18-3262</t>
  </si>
  <si>
    <t>E18-230H</t>
  </si>
  <si>
    <t>E18-230</t>
  </si>
  <si>
    <t>E18-2223</t>
  </si>
  <si>
    <t>E18-2229</t>
  </si>
  <si>
    <t>E18-236</t>
  </si>
  <si>
    <t>E18-235</t>
  </si>
  <si>
    <t>E18-2231</t>
  </si>
  <si>
    <t>E18-2241</t>
  </si>
  <si>
    <t>E18-ABRA2</t>
  </si>
  <si>
    <t>E18-0295</t>
  </si>
  <si>
    <t>E18-650H1</t>
  </si>
  <si>
    <t>E18-701</t>
  </si>
  <si>
    <t>E12-1357</t>
  </si>
  <si>
    <t>E12-1836</t>
  </si>
  <si>
    <t>E12-1356</t>
  </si>
  <si>
    <t>E14-3621</t>
  </si>
  <si>
    <t>E21-001</t>
  </si>
  <si>
    <t>E21-0084</t>
  </si>
  <si>
    <t>E21-001A</t>
  </si>
  <si>
    <t>E21-0034</t>
  </si>
  <si>
    <t>E21-21006</t>
  </si>
  <si>
    <t>E21-MAMP01</t>
  </si>
  <si>
    <t>E22-006</t>
  </si>
  <si>
    <t>E22-006A</t>
  </si>
  <si>
    <t>E15-040</t>
  </si>
  <si>
    <t>E18-8093</t>
  </si>
  <si>
    <t>E18-095</t>
  </si>
  <si>
    <t xml:space="preserve">      LIMPIEZA</t>
  </si>
  <si>
    <t>E50-004</t>
  </si>
  <si>
    <t>E50-006</t>
  </si>
  <si>
    <t>E50-010</t>
  </si>
  <si>
    <t>REMODELACIÓN DEL ÁREA DE SANITARIOS</t>
  </si>
  <si>
    <t>DESMONTAJE de VENTANERÍA, PUERTAS, MAMPARAS Y CANCELERÍA de HERRERÍA de perfil tubular con recuperación a cualquier nivel y altura, incluye recuperación de cristal y retiro de las ventanas a ubicación indicada por la supervisión a cualquier distancia.</t>
  </si>
  <si>
    <t>DEMOLICIÓN de MURO de TABIQUE de barro recocido o TABICÓN de concreto a cualquier altura y nivel, incluye aplanados, cadenas y castillos de concreto armado y acarreo de material producto de la demolición a cualquier distancia. (Medido compacto)</t>
  </si>
  <si>
    <t>DEMOLICIÓN de APLANADO de mezcla de 1.5 a 2.5 cm de espesor promedio a cualquier nivel y altura, incluye retiro y acarreo de material producto de la demolición a cualquier distancia.</t>
  </si>
  <si>
    <t>DEMOLICIÓN a cualquier altura y nivel de CONCRETO ARMADO por MEDIOS MECÁNICOS sin recuperación de acero, incluye acarreo de material producto de la demolición a cualquier distancia.</t>
  </si>
  <si>
    <t>DEMOLICIÓN por MEDIOS MECÁNICOS O MANUALES de PISO de TERRAZO y/o MOSAICO a cualquier nivel y altura, incluye retiro y acarreo de material producto de la demolición a cualquier distancia.</t>
  </si>
  <si>
    <t>DEMOLICIÓN de SOBREFIRME de CONCRETO de 3 a 5 cm  de espesor promedio a cualquier nivel, incluye retiro y acarreo de material producto de la demolición a cualquier distancia.</t>
  </si>
  <si>
    <t>DEMOLICIÓN de AZULEJO CERÁMICO a cualquier nivel y altura, incluye retiro y acarreo del material producto de la demolición a cualquier distancia.</t>
  </si>
  <si>
    <t>DESMONTAJE de ACCESORIOS ELÉCTRICOS visibles (cajas, apagadores, contactos) a cualquier nivel y altura sin recuperación, incluye retiro del material producto del desmontaje a ubicación indicada por la supervisión a cualquier distancia.</t>
  </si>
  <si>
    <t>DESMONTAJE de MUEBLE SANITARIO (inodoro, lavabo o mingitorio o tarja) a cualquier nivel sin recuperación,  incluye cancelado de tuberías de alimentación hidráulica y drenaje y retiro del material producto del desmontaje a ubicación indicada por la supervisión a cualquier distancia.</t>
  </si>
  <si>
    <t>DESMONTAJE a cualquier nivel de TINACO ROTOMOLDEADO DE 450 A 1,100 lt, incluye desconexión de tuberías de alimentación y salida y acarreo y retiro de la pieza a ubicación indicada por la supervisión a cualquier distancia.</t>
  </si>
  <si>
    <t>LIBERACIÓN de ACCESORIOS SANITARIOS (jabonera, papelera, toallero, etc.)  a cualquier nivel o altura sin recuperación, incluye retiro del material producto del desmontaje a ubicación indicada por la supervisión a cualquier distancia.</t>
  </si>
  <si>
    <t>DESCONEXIÓN y LIBERACIÓN DE TUBERÍA DE COBRE de 1/2" (13 mm) a 3/4" (19 mm) a cualquier altura y nivel, incluye cortes, desoldado de conexiones y válvulas, cancelación de alimentaciones y acarreo y retiro a cualquier distancia de las tuberías y conexiones a ubicación indicada por la supervisión a cualquier distancia.</t>
  </si>
  <si>
    <t>DESCONEXIÓN y LIBERACIÓN DE TUBERÍA DE COBRE de 1" (25 mm) a 1 1/2" (38 mm) a cualquier altura y nivel, incluye cortes, desoldado de conexiones y válvulas, cancelación de alimentaciones y acarreo y retiro a cualquier distancia de las tuberías y conexiones a ubicación indicada por la supervisión a cualquier distancia.</t>
  </si>
  <si>
    <t>LIMPIEZA a cualquier nivel y altura de manchas en diversos ELEMENTOS ARQUITECTÓNICOS de CANTERÍA, a base de una solución de jabón neutro-agua destilada con 10% de amoniaco  aplicada con cepillo de raíz, incluye el andamiaje necesario.</t>
  </si>
  <si>
    <t>DESMONTAJE de BOMBA CENTRIFUGA a cualquier nivel o altura sin recuperación, incluye cancelado de tuberías de alimentación hidráulica y retiro y acarreo del material producto del desmontaje a ubicación indicada por la supervisión a cualquier distancia.</t>
  </si>
  <si>
    <t>DESMONTAJE de CABLEADO ELÉCTRICO  visible y/o dentro de CANALETA de 1/2"  (13 mm) a cualquier nivel y altura, incluye retiro del material producto del desmontaje a ubicación indicada por la supervisión a cualquier distancia.</t>
  </si>
  <si>
    <t>DEMOLICIÓN a cualquier altura y nivel de CONCRETO SIMPLE por MEDIOS MECÁNICOS, incluye acarreo de material producto de la demolición a cualquier distancia.</t>
  </si>
  <si>
    <t>SOBREFIRME de concreto f'c= 150 kg/cm2, 3 cm de espesor armado con malla hexagonal alta resistencia abertura 50 calibre 20, acabado planeado para recibir piso a cualquier nivel, incluye microfibra de polipropileno a razón de 600 gr/m3 de concreto y compuesto liquido blanco de resinas estireno-acrílicas en dispersión para concreto nuevo-viejo en proporción 1:2 con agua.</t>
  </si>
  <si>
    <t>CADENA o CASTILLO de concreto f'c= 200 kg/cm2 de 15 x 15 cm armada con ARMEX 15 x 15-4, incluye cimbra común, cruces, traslapes, anclajes de acero y fabricación, vaciado y picado de concreto.</t>
  </si>
  <si>
    <t>CADENA o CASTILLO de concreto f'c= 200 kg/cm2 de 15 x 20 cm armada con ARMEX 15X20-4, incluye cimbra común, cruces, traslapes, anclajes de acero y fabricación, vaciado y picado de concreto.</t>
  </si>
  <si>
    <t>RESANADO de RANURA de 12 cm de ancho promedio para paso de tubería de instalaciones en muros de tabique de barro o tabicón a cualquier altura y nivel , incluye mano de obra, mezcla mortero envasado-arena 1:3, metal desplegado y clavo para concreto.</t>
  </si>
  <si>
    <t>LOSA de CONCRETO HECHO EN OBRA f'c= 250 kg/cm2 de 10 cm de espesor a cualquier nivel y altura, armada con varilla del No. 3 (3/8") a cada 20 cm en ambos sentidos, incluye chaflanes, anclajes, ganchos, dobleces, traslapes, silletas, alambre recocido, desperdicios, acarreo de materiales, membrana de curado emulsionada, acelerante, CIMBRA APARENTE, fabricación, acarreo y vaciado de concreto y descimbrado.</t>
  </si>
  <si>
    <t>Suministro y colocación a cualquier nivel y altura de PIEDERECHO de CANTERA LISO tipo COINTZIO LABRADA de 0.20 x 0.20 m en jambas de puertas y ventanas asentado con mortero cemento blanco-cal apagada-arena en proporción 1:1:3 y polvo de cantera para dar color, incluye trazo, nivelación, plomeo, cortes, ajustes, junteado y limpieza de la pieza.</t>
  </si>
  <si>
    <t>Suministro y colocación a cualquier nivel y altura de SILLAR de CANTERA LISO tipo COINTZIO LABRADA de 0.25 x 0.25 m en platabandas de puertas y ventanas asentado con mortero cemento blanco-cal apagada-arena en proporción 1:1:3 y polvo de cantera para dar color, incluye trazo, nivelación, plomeo, cortes, ajustes, junteado y limpieza de la pieza.</t>
  </si>
  <si>
    <t>Suministro y colocación a cualquier nivel y altura de CODO de COBRE de 90°x1/2" (13 mm) cobre interior a cobre interior figura 707-90°, incluye mano de obra, ranuras, fijación de la pieza donde se requiera, soldadura, pasta fundente, lija y pruebas.</t>
  </si>
  <si>
    <t>Suministro y colocación a cualquier nivel y altura de REDUCCIÓN BUSHING de COBRE de 1" (25 mm) a 1/2" (13 mm) cobre exterior a cobre  interior figura 7012, incluye mano de obra, ranuras, fijación de la pieza donde se requiera, soldadura, pasta fundente, lija y pruebas.</t>
  </si>
  <si>
    <t>LIMPIEZA de RECUBRIMIENTO CERÁMICO o PORCELÁNICO SOBRE MUROS con cepillo, agua y ácido clorhídrico a cualquier nivel y altura.</t>
  </si>
  <si>
    <t>LIMPIEZA a detalle de MUEBLES de BAÑO y/o cocina con agua y jabón en cualquier nivel.</t>
  </si>
  <si>
    <t>LIMPIEZA a detalle de VIDRIOS y CRISTALES con agua, ácido clorhídrico y/o jabón por ambos lados a cualquier nivel y altura.</t>
  </si>
  <si>
    <t>INTERCONEXIÓN desde el control automático de bomba hasta el tinaco, incluye mano de obra, ductos con tubería conduit de P.V.C. pesado 3/4" (19 mm), cable uso rudo 3 x 18,  conexiones, sujeción de tubería y ranuras donde se requiera y  todo lo necesario para su fijación.</t>
  </si>
  <si>
    <t>Suministro y colocación a cualquier nivel y altura de ESCALERA MARINA de 0.40 m de ancho y peldaños a cada 0.35 m centro a centro elaborada a base de tubo negro de 1" (25 mm) cédula 30, incluye soldadura, primer anticorrosivo y todo lo necesario para su fijación.</t>
  </si>
  <si>
    <t>Suministro y colocación a cualquier nivel y altura de ESPEJO de cristal flotado  natural de 6 mm de espesor de 1.92 m de largo x 1.20 m de alto, incluye  sujeción con perfil de aluminio MARCO 2" LIGERO línea baño de lujo anodizado natural.</t>
  </si>
  <si>
    <t>Suministro y colocación a cualquier nivel de PUERTA tipo P-01 de 2.40 m de alto por 1.40 m de largo, elaborada a base de CRISTAL TEMPLADO CLARO de 9 mm de espesor, esmerilado a una cara, incluye tolerancia en medidas de más menos 5 cm en largo y alto de la pieza respecto a la medida física real en obra, antepecho, cantos pulidos, elaboración de hueco en piso para colocación de bisagra hidráulica, ranuras necesarias, bisagra hidráulica de uso rudo para cristal templado asentada con yeso dental, herrajes y chapa para cristal templado acabado satinado tipo CASMA, jaladera de tubular acabado satinado de 2” de diámetro y 1.50 m de longitud y todo lo necesario para su fijación.</t>
  </si>
  <si>
    <t>Suministro y colocación de DOSIFICADOR de JABÓN marca JOFEL modelo HUMO LUXE modelo DJ70010, incluye todo lo necesario para su fijación.</t>
  </si>
  <si>
    <t>Suministro y colocación a cualquier altura y nivel de YEE SENCILLA de P.V.C. SANITARIO de 4" x 4" (100 x 100mm) CEMENTAR, incluye mano de obra, ranuras, fijación de la pieza donde se requiera y pruebas.</t>
  </si>
  <si>
    <t>Suministro y colocación a cualquier altura y nivel de REDUCCIÓN EXCÉNTRICA BUSHING de P.V.C. SANITARIO de 4" (100 mm) a 2" (50 mm) CEMENTAR, incluye mano de obra, ranuras, fijación de la pieza donde se requiera y pruebas.</t>
  </si>
  <si>
    <t>Suministro y colocación a cualquier nivel y altura de TUBO CONDUIT de P.V.C. tipo LIGERO de 1 1/2" (38 mm), incluye guia de alambre galvanizado calibre 14, fijación de tubería y ranuras donde se requiera, desperdicios y todo lo necesario para su correcto funcionamiento.</t>
  </si>
  <si>
    <t>Suministro y tendido a cualquier nivel y altura de TUBO CONDUIT GALVANIZADO PARED GRUESA de 50 mm (2"), incluye guia de alambre galvanizado calibre 14, roscas, camisa de protección para evitar par galvánico, fijación de tubería y ranuras donde se requiera, desperdicios y todo lo necesario para su correcto funcionamiento.</t>
  </si>
  <si>
    <t>Suministro y tendido a cualquier nivel y altura de TUBO CONDUIT GALVANIZADO PARED GRUESA de 13 mm (1/2"), incluye guia de alambre galvanizado calibre 14, roscas, camisa de protección para evitar par galvánico, fijación de tubería y ranuras donde se requiera, desperdicios y todo lo necesario para su correcto funcionamiento.</t>
  </si>
  <si>
    <t>Suministro y colocación a cualquier nivel y altura de CAJA CUADRADA GALVANIZADA de 1/2" (13 mm), incluye fijación de la pieza y ranuras donde se requiera, desperdicios y todo lo necesario para su correcto funcionamiento.</t>
  </si>
  <si>
    <t>Suministro y colocación a cualquier nivel y altura de CHALUPA GALVANIZADA de 1/2" (13 mm), incluye fijación de la pieza y ranuras donde se requiera, desperdicios y todo lo necesario para su correcto funcionamiento.</t>
  </si>
  <si>
    <t>Suministro y colocación a cualquier nivel y altura de CONTRA Y MONITOR GALVANIZADO de 1/2" (13 mm) de diámetro, incluye fijación de la pieza y ranuras donde se requiera, desperdicios y todo lo necesario para su correcto funcionamiento.</t>
  </si>
  <si>
    <t>Suministro y colocación a cualquier nivel y altura de CODO CONDUIT GALVANIZADO PARED GRUESA de 1/2" (13 mm) de diámetro, incluye fijación de la pieza y ranuras donde se requiera, desperdicios y todo lo necesario para su correcto funcionamiento.</t>
  </si>
  <si>
    <t>Suministro y tendido a cualquier nivel y altura de CABLE DE COBRE SUAVE THW-LS calibre 10 temperatura máxima de operación 90°C y tensión máxima de 600 volts, incluye cocas y desperdicios.</t>
  </si>
  <si>
    <t>Suministro y tendido a cualquier nivel y altura de CABLE de COBRE DESNUDO calibre 12, incluye cocas y desperdicios.</t>
  </si>
  <si>
    <t>Suministro y colocación a cualquier nivel y altura de ABRAZADERA INDUSTRIAL tipo OMEGA de 2", incluye fijación de la pieza y todo lo necesario para su correcta colocación.</t>
  </si>
  <si>
    <t>Suministro y colocación a cualquier nivel o altura de CONTACTO o toma de corriente polarizada y aterrizada 2P+T marca Bticino código QZ5115DS línea QUINZIÑO MX, incluye pruebas y todo lo necesario para su fijación.</t>
  </si>
  <si>
    <t>Suministro y colocación a cualquier nivel de PISO de PORCELANATO marca INTERCERAMIC de 60 x 60 cm línea WAVES en PRIMERA color según muestra aprobada, asentado con adhesivo para porcelanato y junteado a hueso con  junteador color según muestra aprobada,  incluye materiales, mano de obra, desperdicio y el empleo de la herramienta necesaria.</t>
  </si>
  <si>
    <t>Suministro y colocación a cualquier nivel de LAMBRIN de PORCELANATO marca INTERCERAMIC de 60 x 60 cm línea WAVES en PRIMERA color según muestra aprobada, asentado con adhesivo para porcelanato y junteado a hueso con  junteador color según muestra aprobada,  incluye materiales, mano de obra, desperdicio y el empleo de la herramienta necesaria.</t>
  </si>
  <si>
    <t>Suministro y colocación a cualquier nivel de PISO de CANTERA de 40 x 60 cm por 5 cm de espesor asentado con mezcla mortero envasado-arena 1:3, incluye trazo, cortes, boquillas y limpieza de las piezas.</t>
  </si>
  <si>
    <t>DEMOLICIONES Y DESMONTAJES</t>
  </si>
  <si>
    <t>INSTALACIÓN HIDRÁULICA</t>
  </si>
  <si>
    <t>INSTALACIÓN ELÉCTRICA</t>
  </si>
  <si>
    <t xml:space="preserve">  CISTERNA</t>
  </si>
  <si>
    <t>INSTITUTO DE LA INFRAESTRUCTURA FÍSICA EDUCATIVA DEL ESTADO DE MICHOACÁN DE OCAMPO</t>
  </si>
  <si>
    <t>MICHOACÁN</t>
  </si>
  <si>
    <t>DESMONTAJE de LÁMPARA FLUORESCENTE con gabinete  de dimensiones variables a cualquier nivel y altura, Incluye retiro del material producto del desmontaje a ubicación indicada por la supervisión a cualquier distancia.</t>
  </si>
  <si>
    <t xml:space="preserve">Suministro y colocación a cualquier nivel y altura de CODO CONDUIT P.V.C. LIGERO de 1 1/2" (38 mm) de diámetro, incluye fijación de la pieza, ranuras donde se requiera y desperdicios. </t>
  </si>
  <si>
    <t xml:space="preserve">Suministro y colocación a cualquier nivel y altura de CONECTOR CONDUIT P.V.C. LIGERO de 1 1/2" (38 mm) de diámetro, incluye fijación de la pieza, ranuras donde se requiera y desperdicios. </t>
  </si>
  <si>
    <t>Suministro y colocación a cualquier nivel y altura de LUMINARIA de EMPOTRAR 1 x 13 W clave L-1911-1G0 línea DOWNLIGHT FLUORESCENTE modelo SHOT EXTRA MINI CENTER diámetro 175 mm marca MAGG,  incluye balastro electrónico, lámpara 13 W 6500 K y todo lo necesario para su fijación.</t>
  </si>
  <si>
    <t>Suministro y colocación a cualquier nivel y altura de LUMINARIA SUSPENDIDA modelo LIVER marca MAGG clave L-2007-B00 con acrílico FROSTED y acabado NIQUEL SATÍN 75 watts, incluye lámpara de 75 watts base E-26 y todo lo necesario para su fijación.</t>
  </si>
  <si>
    <t>Suministro y colocación a cualquier nivel y altura de PUERTA tipo P-02 de 2.85 m de alto x 0.95 m de largo elaborada a base de perfiles de aluminio línea 1.750" anodizado natural y celosía fija tipo "Z" 10087 , incluye jamba de tapabolsa de 3" para sujeción de celosía fija,  pivote centrado o descentrado, tope para puerta marca PHILLIPS modelo 54 acabado tipo "C", chapa marca PHILLIPS modelo 3055, contramarco con perfiles de aluminio línea 2", antepecho de 0.95 m de largo x 0.65 m de alto, sellado con sellador acrílico y todo lo necesario para su fijación.</t>
  </si>
  <si>
    <t>Suministro y colocación a cualquier nivel y altura de PUERTA tipo P-03 de 2.60 m de alto x 1.35 m de largo a dos hojas elaborada a base de perfiles de aluminio línea 1.750" anodizado natural y celosía fija tipo "Z" 10087 , incluye jamba de tapabolsa de 3" para sujeción de celosía fija,  pivote centrado o descentrado, tope para puerta marca PHILLIPS modelo 54 acabado tipo "C", chapa marca PHILLIPS modelo 3055, contramarco con perfiles de aluminio línea 2", antepecho de 1.35 m de largo x 0.35 m de alto, sellado con sellador acrílico y todo lo necesario para su fijación.</t>
  </si>
  <si>
    <t>Suministro y colocación a cualquier nivel y altura de VENTANA tipo V-01 de 1.90 m de alto por 0.96 m de largo elaborada a base de perfiles de aluminio anodizado natural línea 2", incluye 1 fijo con celosía fija tipo "Z" 10087, 1 fijo con cristal claro de 6 mm acabado esmerilado, sellado con sellador acrílico y todo lo necesario para su fijación.</t>
  </si>
  <si>
    <t>Suministro y colocación a cualquier nivel y altura de PUERTA DE HERRERíA de 2.80 m de alto por 3.60 m de largo a dos hojas elaborada a base de perfiles tubulares comerciales y celosía con perfil tipo "Z", incluye fijo lateral de 1.20 m de largo por 2.80 m de alto, soldadura, primer anticorrosivo, nivelación, plomeo, sellado con sellador acrílico, pasador tipo mousser, pasadores en piso y tolo lo necesario para su fijación.</t>
  </si>
  <si>
    <t>Suministro y colocación a cualquier nivel y altura de CANCEL FIJO DE HERRERíA de 2.80 m de alto por 3.60 m de largo elaborado a base de perfiles tubulares comerciales y celosía con perfil tipo "Z", incluye soldadura, primer anticorrosivo, nivelación, plomeo, sellado con sellador acrílico y tolo lo necesario para su fijación.</t>
  </si>
  <si>
    <t>CHAFLÁN de pedacería de ladrillo de barro rojo recocido de 11 x 22 cm y 2.5 cm asentado con mortero cemento-arena 1:5, incluye elevación de materiales.</t>
  </si>
  <si>
    <t>Suministro y colocación de TAPA METÁLICA de 60 x 60 cm para registro de cisterna elaborada a base de ángulo de 1 1/2" x 1/8" en marco, ángulo de 1" x 1/8" en contramarco y lamina negra calibre 18 en cubierta,  incluye todo lo necesario para su fijación.</t>
  </si>
  <si>
    <t>VIII.- Espacios de usos múltiples</t>
  </si>
  <si>
    <t>1.- LOS PRECIOS UNITARIOS DEBERÁN CONTEMPLAR LA ZONA ECONÓMICA EN ADQUISICIÓN DE MATERIALES, MANO DE OBRA; ASÍ MISMO, LAS CONDICIONES DE LOS LUGARES DE ACCESO PARA EL ABASTECIMIENTO DE LOS MISMOS.</t>
  </si>
  <si>
    <t>2.- TODOS LOS CONCEPTOS INCLUIDOS EN EL PRESENTE CATALOGO SON, POR UNIDAD DE CONCEPTO DE TRABAJO TERMINADO (U.C.T.T.), POR LO QUE DEBEN DE INCLUIR: SUMINISTRO DE MATERIALES, MANO DE OBRA, COLOCACIONES, HERRAMIENTA, EQUIPO, CARGA, DESCARGA, ACARREOS Y TODO LO NECESARIO PARA LA EJECUCIÓN DEL CONCEPTO.</t>
  </si>
  <si>
    <t>4.-TODOS LOS CONCEPTOS DE APLANADOS INCLUYEN LAS BOQUILLAS EN VENTANAS,  PUERTAS, CUALQUIER VANO QUE SE HAYA VERIFICADO EN LA VISITA DE INSPECCIÓN  FÍSICA DE LA OBRA.</t>
  </si>
  <si>
    <t>5.-LAS INSTALACIONES ELÉCTRICAS E HIDRÁULICAS  INCLUIDAS  EN EL PRESENTE CATALOGO INCLUYEN: LAS PRUEBAS NECESARIAS Y PARA FINES DE PAGO  SE CONSIDERA A LÍNEA DE PROYECTO.</t>
  </si>
  <si>
    <t>6.- EL CONTRATISTA DEBERÁ CONTRATAR AL LABORATORIO AUTORIZADO QUE CONSIDERE CONVENIENTE Y EMITIRÁ  LOS REPORTES DE CONTROL CORRESPONDIENTES.</t>
  </si>
  <si>
    <t>7.- LOS MATERIALES Y LOS PROCEDIMIENTOS CONSTRUCTIVOS UTILIZADOS PARA LA REALIZACIÓN DE LOS CONCEPTOS  QUE INTEGRAN ESTA OBRA, SERÁN LOS INDICADOS EN LAS NORMAS  Y REGLAMENTO DE CONSTRUCCIÓN DEL GOBIERNO DEL DISTRITO FEDERAL.</t>
  </si>
  <si>
    <t>8.- CUALQUIER SIMILAR A LOS PRODUCTOS O SERVICIOS AQUÍ SEÑALADOS DEBERÁN CUMPLIR  INDISCUTIBLEMENTE CON LA MISMA CALIDAD Y GARANTÍA DE ÉSTOS.</t>
  </si>
  <si>
    <t>FRENTE 2</t>
  </si>
  <si>
    <t>LHERR-002</t>
  </si>
  <si>
    <t>LVIGA-002</t>
  </si>
  <si>
    <t>LCANT-01</t>
  </si>
  <si>
    <t>LAPLA-01</t>
  </si>
  <si>
    <t>LPTA-001</t>
  </si>
  <si>
    <t>LPTA-002</t>
  </si>
  <si>
    <t>LPTA-003</t>
  </si>
  <si>
    <t>LPINT-002</t>
  </si>
  <si>
    <t>LPTA-005</t>
  </si>
  <si>
    <t>LPTA-006</t>
  </si>
  <si>
    <t>LMAMP-001</t>
  </si>
  <si>
    <t>PCALA-01</t>
  </si>
  <si>
    <t>LCANT-009</t>
  </si>
  <si>
    <t>LCANT-011</t>
  </si>
  <si>
    <t>LCANT-012</t>
  </si>
  <si>
    <t>LVIGA-003</t>
  </si>
  <si>
    <t>LVIGA-004</t>
  </si>
  <si>
    <t>LCONC-001</t>
  </si>
  <si>
    <t>LPTA-007</t>
  </si>
  <si>
    <t>LCANT-013</t>
  </si>
  <si>
    <t>LFIRM-002</t>
  </si>
  <si>
    <t>LPINT-003</t>
  </si>
  <si>
    <t>LPTA-008</t>
  </si>
  <si>
    <t>LVIGA-005</t>
  </si>
  <si>
    <t>LMURCH-001</t>
  </si>
  <si>
    <t>LCONC-002</t>
  </si>
  <si>
    <t>LPINT-004</t>
  </si>
  <si>
    <t>LPTA-009</t>
  </si>
  <si>
    <t>BAÑOS</t>
  </si>
  <si>
    <t>TRANSICIÓN</t>
  </si>
  <si>
    <t>PASILLO</t>
  </si>
  <si>
    <t>SUB FRENTE 2</t>
  </si>
  <si>
    <t>CREJU-002</t>
  </si>
  <si>
    <t>CINYE-001B</t>
  </si>
  <si>
    <t>CPTON-01</t>
  </si>
  <si>
    <t>CHERRF-01</t>
  </si>
  <si>
    <t>SUB FRENTE 1</t>
  </si>
  <si>
    <t>LIBERACIONES</t>
  </si>
  <si>
    <t>CONSOLIDACIONES</t>
  </si>
  <si>
    <t>SUB FRENTE 3</t>
  </si>
  <si>
    <t>ITERR-01</t>
  </si>
  <si>
    <t>ILOSE-019</t>
  </si>
  <si>
    <t>IHORN-017</t>
  </si>
  <si>
    <t>IAPLA-009</t>
  </si>
  <si>
    <t>ICANT-01</t>
  </si>
  <si>
    <t>ICANT-03</t>
  </si>
  <si>
    <t>ICANT-04</t>
  </si>
  <si>
    <t>IPTA-002</t>
  </si>
  <si>
    <t>IVENT-001</t>
  </si>
  <si>
    <t>ICTEMP-01</t>
  </si>
  <si>
    <t>ICTEMP-02</t>
  </si>
  <si>
    <t>ILOSAC-001</t>
  </si>
  <si>
    <t>ILOSE-002</t>
  </si>
  <si>
    <t>ILAMB-003</t>
  </si>
  <si>
    <t>IMOLDM-001</t>
  </si>
  <si>
    <t>ICANT-006</t>
  </si>
  <si>
    <t>ILOSE-005</t>
  </si>
  <si>
    <t>INBALD-003</t>
  </si>
  <si>
    <t>PAPUNT-001</t>
  </si>
  <si>
    <t>LPISO-001</t>
  </si>
  <si>
    <t>LCONF-002</t>
  </si>
  <si>
    <t>LRELL-001</t>
  </si>
  <si>
    <t>LLADR-004</t>
  </si>
  <si>
    <t>LVIGA-017</t>
  </si>
  <si>
    <t>LVIGAG-003</t>
  </si>
  <si>
    <t>IVIGA-007</t>
  </si>
  <si>
    <t>IVIGAG-001</t>
  </si>
  <si>
    <t>IVIGA-007B</t>
  </si>
  <si>
    <t>IVIGAG-001B</t>
  </si>
  <si>
    <t>IENCOF-001</t>
  </si>
  <si>
    <t>ITAPAM-001</t>
  </si>
  <si>
    <t>ITERR-006A</t>
  </si>
  <si>
    <t>ICONF-001</t>
  </si>
  <si>
    <t>ILOSE-007</t>
  </si>
  <si>
    <t>Suministro y colocación a cualquier nivel de PUERTA tipo P-01 de 2.00 m de alto por 1.10m de largo, elaborada a base de CRISTAL TEMPLADO CLARO de 10 mm de espesor, esmerilado a una cara, incluye tolerancia en medidas de más menos 5 cm en largo y alto de la pieza respecto a la medida física real en obra, antepecho, cantos pulidos, elaboración de hueco en piso para colocación de bisagra hidráulica, ranuras necesarias, bisagra hidráulica de uso rudo para cristal templado asentada con yeso dental, herrajes y chapa para cristal templado acabado satinado tipo CASMA, jaladera de tubular acabado satinado de 2” de diámetro y 1.50 m de longitud y todo lo necesario para su fijación.</t>
  </si>
  <si>
    <t>SALA DE USOS MÚLTIPLES</t>
  </si>
  <si>
    <t>ENTREPISO DE USOS MÚLTIPLES</t>
  </si>
  <si>
    <t>ISMUE-008</t>
  </si>
  <si>
    <t>IHTUIB-010</t>
  </si>
  <si>
    <t>IHMUE-01</t>
  </si>
  <si>
    <t>PAR0027</t>
  </si>
  <si>
    <t>IE-IL006</t>
  </si>
  <si>
    <t>E-TEMP69</t>
  </si>
  <si>
    <t>E-TEMP68</t>
  </si>
  <si>
    <t>E-TEMP70</t>
  </si>
  <si>
    <t>PAR0028</t>
  </si>
  <si>
    <t>ISON-02</t>
  </si>
  <si>
    <t>PAR0029</t>
  </si>
  <si>
    <t>TEL-001</t>
  </si>
  <si>
    <t>PAR0030</t>
  </si>
  <si>
    <t xml:space="preserve">      SISTEMA DE TIERRA</t>
  </si>
  <si>
    <t>PAR0031</t>
  </si>
  <si>
    <t>LPISO-007</t>
  </si>
  <si>
    <t>IAEROD-01</t>
  </si>
  <si>
    <t>REBALDO-003</t>
  </si>
  <si>
    <t>PAR0032</t>
  </si>
  <si>
    <t>E-TEMP80</t>
  </si>
  <si>
    <t>Suministro y colocación a cualquier nivel y altura de ESPEJO de cristal flotado  natural de 6 mm de espesor de 0.80 m de largo x 1.20 m de alto, incluye  sujeción con perfil de aluminio MARCO 2" LIGERO línea baño de lujo anodizado natural.</t>
  </si>
  <si>
    <t>VESTÍBULOS</t>
  </si>
  <si>
    <t xml:space="preserve">      INSTALACIÓN DE SONIDO</t>
  </si>
  <si>
    <t xml:space="preserve">      TELEFONíA VOZ Y DATOS</t>
  </si>
  <si>
    <t xml:space="preserve">PLAN DE AYALA NO. 156 COL. CENTRO C.P. 58000 </t>
  </si>
  <si>
    <t>U.M.S.N.H./ PREPARATORIA No. 2 "ING. PASCUAL ORTIZ RUBIO"</t>
  </si>
  <si>
    <t>16UBH0022Q</t>
  </si>
  <si>
    <t>m</t>
  </si>
  <si>
    <t>E04-021A</t>
  </si>
  <si>
    <t>E05-011</t>
  </si>
  <si>
    <t>E22-PINTVI01</t>
  </si>
  <si>
    <t>DEMOLICIÓN a cualquier altura y nivel de MAMPOSTERÍA de PIEDRA por MEDIOS MANUALES, incluye acarreo de material producto de la demolición a cualquier distancia.</t>
  </si>
  <si>
    <t>ACARREO en CARRETILLA de ESCOMBRO y/o material producto de excavación a cualquier distancia, incluye carga manual con pala.</t>
  </si>
  <si>
    <t>ACARREO de ESCOMBRO y/o material producto de EXCAVACIÓN fuera de la obra, incluye carga A MANO y descarga en banco de desperdicio a cualquier distancia.</t>
  </si>
  <si>
    <t>POREO de SUPERFICIES de concreto aparente en LOSAS a cualquier altura y nivel con pasta cemento gris-compuesto liquido blanco de resinas estireno-acrílicas en dispersión para concreto nuevo-viejo, incluye rebabeo y retiro de membrana de curado o desmoldante, resanado y aplicación en sustrato de compuesto liquido blanco de resinas estireno-acrílicas en dispersión para concreto nuevo-viejo en proporción 1:2 con agua.</t>
  </si>
  <si>
    <t>Suministro y colocación de ESCALÓN DE CANTERA ROSA tipo COINTZIO de 7 cm de espesor x 40 cm de ancho asentado con mezcla cemento-arena 1:4, incluye boselado por una cara y  limpieza de la pieza.</t>
  </si>
  <si>
    <t>Suministro y colocación a cualquier nivel y altura de TUERCA UNION COBRE interior a cobre interior de 1/2" (13 mm) figura 733, incluye mano de obra, ranuras, fijación de la pieza donde se requiera, soldadura, pasta fundente, lija y pruebas.</t>
  </si>
  <si>
    <t>Suministro y aplicación a dos manos de PINTURA 100% ACRÍLICA mate para interiores o exteriores (5 años), trabajo terminado sobre muros, columnas y plafones, a cualquier altura y nivel, incluye sellador reforzado, rebabeo, resanes, limpieza de la superficie, boquillas y el equipo necesario.</t>
  </si>
  <si>
    <t>HERRERÍA</t>
  </si>
  <si>
    <t xml:space="preserve">   REHABILITACIÓN </t>
  </si>
  <si>
    <t>VESTÍBULO</t>
  </si>
  <si>
    <t>LIBERACIÓN de VENTANA DE HERRERÍA y vidrio de 2.25 m de alto por 1.12 m de ancho promedio, por medios manuales, incluye retiro de protección de forja metálica, marco de madera 6 x 9 cm de sección aproximada, herramienta, mano de obra, retiro de escombro fuera de la obra y todo lo necesario para su correcta liberación.</t>
  </si>
  <si>
    <t>LIMPIEZA de capas de PINTURA en VIGUERÍA de MADERA de 3.60 m de longitud y sección de 6"x8" aproximada, a base de removedor de pintura, espátula y fibra esponja, incluye tratamiento con producto preservador de madera "OZ" y aceite de LINAZA en proporción 2:1 a tres manos, entintado con tinte al alcohol a tres manos, (color según muestra aprobada) y aplicación de CERA NATURAL-CARNAUBA y TREMENTINA, materiales, mano de obra, andamios y todo lo necesario para su correcta ejecución.</t>
  </si>
  <si>
    <t>RETIRO de APLANADOS de cal-arena en mal estado, a base de cincel y maceta a golpe rasante para no dañar la estructura original, incluye retiro del material de escombro fuera de la obra, así como el andamiaje necesario, herramienta, mano de obra y todo lo necesario para su retiro.</t>
  </si>
  <si>
    <t>LIBERACIÓN de PUERTA de MADERA TABLERADA de 1.56 de largo por 3.10 m de altura promedio, por medios manuales sin dañar elementos de cantería, incluye marco, herramienta , mano de obra y todo lo necesario para su correcta liberación.</t>
  </si>
  <si>
    <t>LIBERACIÓN de PUERTA de MADERA TABLERADA de 1.16 m de largo por 2.96 m de altura promedio, por medios manuales sin dañar elementos de cantería, incluye marco y fijo, herramienta, mano de obra y todo lo necesario para su correcta liberación.</t>
  </si>
  <si>
    <t>LIBERACIÓN de PUERTA de MADERA TABLERADA de 1.20 m de largo por 2.80 m de altura promedio, por medios manuales sin dañar elementos de cantería, incluye marco y fijo con cristal, herramienta, mano de obra y todo lo necesario para su correcta liberación.</t>
  </si>
  <si>
    <t>LIMPIEZA o RASPADO de CAPAS de PINTURA en MAL ESTADO, por medios manuales utilizando espátula metálica, lijas de grano fino y franela, incluye requemado o enlucido con mortero de cal apagada-tierra de Acámbaro (JAL) y agua de baba de nopal como aglutinante en proporción 1:3, andamios, materiales, herramienta, mano de obra y todo lo necesario para su correcta ejecución.</t>
  </si>
  <si>
    <t>LIBERACIÓN de PUERTA METÁLICA con fijo de 1.20 m de largo x 2.80 m de altura, con 6 piezas de vidrio de 47 x 30 cm por medios manuales sin dañar elementos de cantería, incluye desmontaje de marco, herramienta, mano de obra y todo lo necesario para su correcta liberación.</t>
  </si>
  <si>
    <t>LIBERACIÓN de PUERTA de MADERA de 1.33 m de largo x 2.90 m de altura promedio, por medios manuales sin dañar elementos de cantería, incluye retiro de marco, herramienta, mano de obra y todo lo necesario para su correcta liberación.</t>
  </si>
  <si>
    <t>LIBERACIÓN de MAMPARA DIVISORIA y ESCRITORIO, de aglomerado y tablón de madera, en tres piezas de 2.90 m de longitud promedio por 0.70 m de ancho y 2.52 m de altura promedio,  incluye retiro de soportes y anclajes metálicos por medios manuales, retiro de material donde lo indique la supervisión, dentro de la ciudad, herramienta y mano de obra.</t>
  </si>
  <si>
    <t>ELABORACIÓN de CALAS EXPLORATORIAS (previo a la demolición de posible agregado) mediante la demolición de aplanados en muro a golpe rasante evitando fuertes percusiones, en forma de cuadro de 1.00 x 1.00 m para verificar el sistema constructivo previa a la demolición del elemento, incluye retiro de escombro fuera de la obra y todo lo necesario para su correcta ejecución.</t>
  </si>
  <si>
    <t>LIBERACIÓN de PIEZAS de CANTERÍA en SARDINEL (ancho 40 cm, peralte 15.5 cm y 70 cm de longitud promedio), por medios manuales con cincel y marro a golpe rasante, evitando fuertes percusiones para no dañar la estructura original, incluye mano de obra, retiro de escombro fuera de la obra y todo lo necesario para su correcta liberación.</t>
  </si>
  <si>
    <t>LIBERACIÓN de PIEZAS de CANTERÍA en SARDINEL (ancho 20 cm, peralte 20 cm y 60 cm de longitud promedio), por medios manuales con cincel y marro a golpe rasante, evitando fuertes percusiones para no dañar la estructura original, incluye mano de obra, retiro de escombro fuera de la obra y todo lo necesario para su correcta liberación.</t>
  </si>
  <si>
    <t>LIMPIEZA de CAPAS de PINTURA en VIGUERÍA de madera (de 14 x 19 cm de sección y 4.23 m de longitud), a base de removedor de pintura, espátula y fibra esponja, incluye tratamiento con producto preservador de madera "OZ" y aceite de LINAZA en proporción 2:1 a tres manos, entintado con tinte al alcohol (color según muestra aprobada) y aplicación de CERA NATURAL-CARNAUBA y TREMENTINA, materiales, mano de obra, andamios y todo lo necesario para su correcta limpieza.</t>
  </si>
  <si>
    <t>LIMPIEZA de CAPAS de PINTURA en cara visible de ARRASTRES de madera (17 cm de ancho por 19 cm de peralte y 4.73 m de longitud), a base de removedor de pintura, espátula y fibra esponja, incluye tratamiento con producto preservador de madera "OZ" y aceite de LINAZA en proporción 2:1 a tres manos, entintado con tinte al alcohol (color según muestra aprobada) y aplicación de CERA NATURAL-CARNAUBA y TREMENTINA, materiales, mano de obra, andamios y todo lo necesario para su correcta limpieza.</t>
  </si>
  <si>
    <t>LIBERACIÓN de PUERTA de MADERA TABLERADA de 1.00 m de largo x 2.85 m de altura promedio, por medios manuales sin dañar elementos de cantería. Incluye marco y fijo con cristal, herramienta, mano de obra y todo lo necesario para su correcta liberación.</t>
  </si>
  <si>
    <t>DEMOLICIÓN de AGREGADOS de CEMENTO (en sardinel de 6 x 20 x 120 cm de longitud) a base de cincel y marro a golpe rasante evitando fuertes percusiones, incluye retiro de escombro y todo lo necesario para su correcta ejecución.</t>
  </si>
  <si>
    <t>DEMOLICIÓN de FIRME de CONCRETO simple de 8 cm de espesor aproximado, por medios manuales utilizando cincel y marro, evitando fuertes percusiones para no dañar la estructura original. Incluye mano de obra, herramienta, acarreos, retiro de escombro fuera de la obra y todo lo necesario para su correcta demolición.</t>
  </si>
  <si>
    <t>LIMPIEZA de CAPA de PINTURA de ESMALTE a una altura de 1.50 m en jambas de cantería, por medios manuales a base de removedor, espátula, lija grano 600 para agua, cepillo de raíz y agua destilada, incluye material, mano de obra y todo lo necesario para su correcta limpieza.</t>
  </si>
  <si>
    <t>LIBERACIÓN de PUERTA de MADERA TABLERADA de 1.85 m de largo x 3.45 m de altura, por medios manuales sin dañar elementos de cantería. Incluye marco de madera, herramienta, mano de obra y todo lo necesario para su correcta liberación.</t>
  </si>
  <si>
    <t>LIMPIEZA de CAPAS de PINTURA en VIGUERÍA de MADERA (de 14 x 19 cm de sección y 5.10 m de longitud), a base de removedor de pintura, espátula y fibra esponja, incluye tratamiento con producto preservador de madera "OZ" y aceite de LINAZA en proporción 2:1 a tres manos, entintado con tinte al alcohol (color según muestra aprobada) y aplicación de CERA NATURAL-CARNAUBA y TREMENTINA, materiales, mano de obra, andamios y todo lo necesario para su correcta ejecución.</t>
  </si>
  <si>
    <t>DEMOLICIÓN de PISO de CONCRETO de 8 cm de espesor aproximado, por medios manuales, evitando fuertes percusiones para no dañar la estructura original, incluye mano de obra, herramienta, acarreos, retiro de escombro fuera de la obra y todo lo necesario para su correcta ejecución.</t>
  </si>
  <si>
    <t>LIMPIEZA de CAPA de PINTURA de ESMALTE y mezclas diversas, en JAMBAS y CERRAMIENTOS, por medios manuales a base de cincel y maceta a golpe rasante sin dañar superficies de cantería, espátula, removedor, cepillo de raíz y agua destilada, incluye material, mano de obra y todo lo necesario para su correcta limpieza.</t>
  </si>
  <si>
    <t>LIBERACIÓN de PUERTA de MADERA TABLERADA de 1.30 de largo x 2.90 m de altura, por medios manuales sin dañar elementos de cantería, incluye marco de madera, herramienta, mano de obra y todo lo necesario para su correcta liberación.</t>
  </si>
  <si>
    <t>REJUNTEO de ELEMENTOS de CANTERÍA con mortero cal apagada-arena blanca (JAL o TIERRA de ACÁMBARO) y polvo de cantería para base de color, así como pigmento mineral en proporción 1:3:15. Incluye limpieza o retiro de junta suelta por medio de alambre, cincel y maceta a golpe rasante, cuidando de no dañar los elementos de cantería; junteado colocado con espátula delgada de 1.00 cm de ancho promedio, limpieza final con jergas o cepillo de raíz para eliminar residuos o excedentes, material, mano de obra y todo lo necesario para su correcta ejecución.</t>
  </si>
  <si>
    <t>INYECCIÓN de FISURAS y GRIETAS en muros de cantera a base de mortero cal apagada-arena en proporción 1:4 y expansor INTRAPLAST-Z de SIKA inyectado a presión, incluye preparación de la fisura con solución de alcohol etílico-agua, boquillas de plástico y cimbrado o nivelado con pedacería de piedra, material, mano de obra, andamios y todo lo necesario para su correcta ejecución.</t>
  </si>
  <si>
    <t>TRATAMIENTO RESTAURATIVO de PORTÓN TABLERADO de madera de dos hojas de 2.30 m de largo x 4.30 m de altura, incluye marco, limpieza con solvente o removedor de pintura, cuña y fibra sin dañar molduras; así como la reposición en un 20% de elementos perdidos con madera de pino de primera, desmontaje y recolocación de hojas, sustitución y ajuste de piezas, aplicación de producto preservador de madera "OZ" y aceite de LINAZA en proporción 2:1 a tres manos, entintado con tinte al alcohol (color según muestra aprobada) y aplicación de CERA NATURAL-CARNAUBA y TREMENTINA, sustitución de herrajes dañados, material, herramienta, mano de obra y todo lo necesario para su correcta ejecución.</t>
  </si>
  <si>
    <t>TRATAMIENTO RESTAURATIVO de HERRERÍA de FORJA, en ventanas de 1.12 m de largo x 2.25 m de altura promedio, mediante el desdoble y ajuste de piezas, remoción de capas de pintura con solvente y removedor, incluye aplicación de pintura de esmalte mate, colocación, andamios en alturas de hasta 7.00 m, material, mano de obra y todo lo necesario para su correcta ejecución.</t>
  </si>
  <si>
    <t>E12-005A</t>
  </si>
  <si>
    <t>E10-0641</t>
  </si>
  <si>
    <t>E05-0411</t>
  </si>
  <si>
    <t>E24-1061</t>
  </si>
  <si>
    <t>E17-062</t>
  </si>
  <si>
    <t>E08-001A</t>
  </si>
  <si>
    <t>Suministro y colocación de RELLENO de TEPETATE terciado con CAL capas de 20 cm por medios manuales, incluye extendido, compactado y todo lo necesario para su correcta ejecución.</t>
  </si>
  <si>
    <t>FIRME de concreto ARMADO f'c= 150 kg/cm2, de 8 cm de espesor acabado planeado para recibir piso, incluye cimbra común en fronteras, malla electrosoldada 66-1010 y fabricación, acarreo, vaciado y extendido de concreto.</t>
  </si>
  <si>
    <t>Suministro y colocación de PISO de MOSAICO de PASTA de 20 x 20 cm, diseño y color similar al existente, previa autorización, asentado con mortero cemento-arena en proporción 1:3. Incluye recortes, junteado con lechada de cemento blanco, material, mano de obra y todo lo necesario para su correcta ejecución.</t>
  </si>
  <si>
    <t>Suministro y colocación de ORNAMENTO (con forma de flor) de yeso en plafón según diseño original, de 35 cm de diámetro aproximado, incluye elaboración de pieza, anclaje, material, herramienta, mano de obra y todo lo necesario para su correcta ejecución.</t>
  </si>
  <si>
    <t>Suministro y colocación de APLANADOS en MUROS a base de cal apagada-tierra de Acámbaro (JAL) proporción 1:3 de 2.00 cm de espesor promedio, igualando paños con plana de madera, sobre caras interiores de muros, acabado requemado trabajos hasta una altura máxima de 6.00 m, incluye andamiaje, material, mano de obra y todo lo necesario para su correcta ejecución.</t>
  </si>
  <si>
    <t>Suministro y colocación de pieza de cantería en ESCALONES de 30 x 15 cm promedio, asentado con mortero de cemento-cal-arena proporción 1:3:4. Incluye demolición de ladrillo en el área de colocación; juntas con mezcla de cal apagada-arena proporción 1:3, polvo de cantería y color mineral, limpieza de superficies, material, mano de obra y todo lo necesario para su correcta colocación.</t>
  </si>
  <si>
    <t>Suministro y colocación de pieza de cantería en ESCALONES (huella 34 cm, peralte 18 cm aproximado y 45 cm de longitud promedio), diseño similar al existente con nariz labrada a manera de medio bocel y filete, asentado con mortero de cemento-cal-arena proporción 1:3:4. Incluye labrado, juntas con mezcla de cal apagada-arena proporción 1:3, polvo de cantería y color mineral, limpieza de superficies, material, mano de obra y todo lo necesario para su correcta colocación.</t>
  </si>
  <si>
    <t>Suministro y colocación de pieza de cantería en SARDINEL (de 20 y 40 cm de ancho, 20 cm de peralte y 70 cm de longitud promedio), diseño similar al existente, asentado con mortero de cemento-cal-arena proporción 1:3:4. Incluye juntas con mezcla de cal apagada-arena proporción 1:3, polvo de cantería y color mineral, limpieza de superficies, material, mano de obra y todo lo necesario para su correcta colocación.</t>
  </si>
  <si>
    <t>Suministro, elaboración y colocación de PUERTA TABLERADA de MADERA de PINO calidad primera, de 1.56 m de ancho x 3.10 m de altura, a base de dos hojas abatibles, incluye colocación, marco, aplicación de producto preservador de madera "OZ" y aceite de LINAZA en proporción 2:1 a tres manos, entintado con tinte al alcohol (color según muestra aprobada) y aplicación de CERA NATURAL-CARNAUBA y TREMENTINA, tope para puerta, bisagras, pasador superior, jaladeras tipo colonial y cerradura (MANILLÓN marca YALE, modelo CARIBE), material, mano de obra y todo lo necesario para su correcta colocación.</t>
  </si>
  <si>
    <t>Suministro y colocación de FIJO de CRISTAL TEMPLADO CLARO de 12 mm, cantos pulidos, de 2.25 m de alto por 1.12 m de ancho promedio, conectores en "l" marca HERRALUM modelo 1184, acero inoxidable acabado satín, en ventana. Incluye: antepecho de 15 cm desfasado 5 cm para ventilación superior, materiales, colocación, previa preparación de cristal para herrajes, sellado con silicón grado arquitectónico, andamios hasta una altura de 7.00 m, mano de obra y todo lo necesario para su correcta instalación.</t>
  </si>
  <si>
    <t>Suministro y colocación a cualquier nivel y altura de FIJO de CRISTAL TEMPLADO CLARO de 10 mm de espesor, esmerilado (no película) a una cara, de 2.00 m de altura por 2.50 m de largo. Incluye 3 minipostes modelo MONTERREY tuerca remachable de acero inoxidable de 25 cm 2304025SA marca HERRALUM, 3 conectores de acero inoxidable avellanado modelo 2286, perforaciones, taquetes, y todo lo necesario para su correcta colocación.</t>
  </si>
  <si>
    <t>CADENA o CASTILLO de concreto f'c= 200 kg/cm2 de 15 x 20 cm armada con 4 varillas del No. 3 (3/8") y estribos del No. 2 (1/4")  a cada 15 cm, incluye cimbra común, cruces de varilla y fabricación, vaciado y picado de concreto.</t>
  </si>
  <si>
    <t>PLANTILLA de concreto simple f'c= 100 kg/cm2 de 5 cm de espesor, incluye cimbra común en fronteras y fabricación, vaciado, acarreo y picado de concreto.</t>
  </si>
  <si>
    <t>Suministro, habilitado y colocación de LOSA de CIMENTACIÓN de 10 cm de espesor de concreto armado, f'c = 250 kg/cm2 tamaño máximo de agregado grava triturada de 3/4" y arena, acero de refuerzo del No. 3 (3/8") fy=4200kg/cm2 a cada 18 cm en ambos sentidos, incluye: suministro a tiro directo, vibrado, curado, habilitado de acero, armado, traslapes, silletas (plástico ftp se 250 o similar), ganchos, desperdicios, material, mano de obra y herramienta.</t>
  </si>
  <si>
    <t>Suministro y colocación de PISO de MÁRMOL TRAVERTINO FIORITO de 40 x 40 cm, asentado con pega mármol y junteado a  hueso con junteador sin arena color según muestra aprobada, incluye materiales, mano de obra, equipo y herramienta.</t>
  </si>
  <si>
    <t>Sustitución de PIEZAS de CANTERÍA en SARDINEL (de 20 cm de ancho, 20 cm de peralte por 60 cm de longitud promedio), diseño similar al existente, asentadas con mortero de cemento-cal-arena proporción 1:3:4. Incluye retiro de piezas por medios manuales, juntas con mezcla de cal apagada-arena proporción 1:3, polvo de cantería y color mineral, limpieza de superficies, mano de obra y todo lo necesario para su correcta ejecución.</t>
  </si>
  <si>
    <t>Suministro y colocación a cualquier nivel de PISO de PORCELANATO marca DALTILE de 80 x 80 cm línea BELLAGIO CREAM color según muestra aprobada, asentado con adhesivo para porcelanato y junteado a hueso con  junteador color según muestra aprobada,  incluye materiales, mano de obra, desperdicio y el empleo de la herramienta necesaria.</t>
  </si>
  <si>
    <t>Suministro y colocación a cualquier nivel de ZOCLO de MADERA pino de 1a. en sección de 9 cm de ancho x 1"  de espesor, incluye aplicación de producto preservador para madera "OZ" y aceite de LINAZA a tres manos en proporción 2:1, terminado entintado color según muestra aprobada y todo lo necesario para su correcta colocación.</t>
  </si>
  <si>
    <t>Suministro y tendido de TUBO de P.V.C. SANITARIO tipo ANGER 1 campana de 6" (150 mm) de diámetro de NORMA NMX-E-199/1, incluye cama de arena de 10 cm de espesor promedio.</t>
  </si>
  <si>
    <t>REGISTRO SANITARIO de 40 x 60 x 50 cm (interior) elaborado a base de tabicón de concreto de 12 cm de espesor,  junteado  con mortero cemento-arena 1:5 acabado pulido con cemento gris, plantilla de concreto simple f'c= 100 kg/cm2, incluye tapa metálica colada con concreto f'c= 150 kg/cm2.</t>
  </si>
  <si>
    <t>Suministro y colocación de BALDOSA de CANTERÍA de 60 x 40 x 6 cm del banco de Tlalpujahua, asentado con mortero cemento-cal-arena en proporción 1:3:4 con impermeabilizante integral, incluye, recortes, junteado con mortero de cemento blanco- cal-arena blanca y polvo de cantera para base de color, así como pigmento mineral en proporción 1:3:15, material, mano de obra y todo lo necesario para su correcta ejecución.</t>
  </si>
  <si>
    <t>APUNTALAMIENTO PREVENTIVO de VIGUERÍA de madera a base de andamios metálicos con marcos de 2 x 1.25 m, torre de 6.00 m de altura aproximada, incluye 2 arrastres de vigas de madera de 6"x4" de sección y 7.00 m de longitud, cuñas y taquetes, material, mano de obra y todo lo necesario para su correcta ejecución.</t>
  </si>
  <si>
    <t>LIBERACIÓN de PISO de LOSETA de BARRO rojo recocido de 28 x 28 cm a base de cincel y marro a golpe rasante para no dañar la estructura original, a cualquier nivel y altura, incluye mano de obra retiro de escombro fuera de la obra.</t>
  </si>
  <si>
    <t>LIBERACIÓN de CAPA de CONFINAMIENTO de 8 a 10 cm a cualquier nivel y altura, a base de cincel y marro a golpe rasante para no dañar la estructura original, incluye mano de obra y retiro de escombro fuera de la obra.</t>
  </si>
  <si>
    <t>RETIRO de CAPA de TERRADO de entrepiso de 30 cm de espesor promedio, a cualquier nivel y altura, incluye bajado y acomodo de escombro para su posible reutilización o retiro de la obra.</t>
  </si>
  <si>
    <t>LIBERACIÓN de TAPA de LADRILLO sobre tapa de viguería de entrepiso a cualquier nivel y altura, incluye el bajado y acomodo para su posible reutilización o retiro de escombro, mano de obra y todo lo necesario para su correcta liberación.</t>
  </si>
  <si>
    <t>LIBERACIÓN de VIGA de MADERA de 6" x 8" de sección promedio por 5.70 m de longitud, incluye bajado sin afectar la estructura original y acomodo para su posible reutilización o retiro fuera de la obra, demolición de encofrados a cualquier nivel y altura, mano de obra y todo lo necesario para su correcta ejecución.</t>
  </si>
  <si>
    <t>LIBERACIÓN de GUALDRA de MADERA de 16" x 8" de sección y 5.70 m de longitud, incluye bajado sin afectar la estructura original y acomodo para posible reutilización o retiro fuera  de la obra.</t>
  </si>
  <si>
    <t>Suministro de VIGA de MADERA de PINO de 7" x 9" para una sección final de 6" x 8" calidad 2da o mejor de 5.70 m de longitud, incluye secado estufado y puesta de material en obra, mano de obra y lo necesario para su correcta ejecución.</t>
  </si>
  <si>
    <t>Suministro de GUALDRA de MADERA de PINO de 17" x 9" para una sección final de 16" x 8" calidad 2da o mejor de 5.70 m de longitud, incluye secado estufado y puesta de material en obra, mano de obra y lo necesario para su correcta ejecución.</t>
  </si>
  <si>
    <t>HACHADO y COLOCACIÓN de VIGA de MADERA de PINO de 7" x 9" para una sección final de 6" x 8" calidad segunda o mejor, de 5.70 m de longitud, incluye tratamiento con producto preservador de madera "OZ" y aceite de LINAZA en proporción 2:1 a tres manos, entintado con tinte al alcohol (color según muestra aprobada) y aplicación de CERA NATURAL-CARNAUBA y TREMENTINA, materiales, mano de obra, andamios y todo lo necesario para su correcta ejecución.</t>
  </si>
  <si>
    <t>HACHADO y COLOCACIÓN de GUALDRA de MADERA de PINO de 17" x 9" para una sección final de 16" x 8" calidad segunda o mejor, de 5.70 m de longitud, incluye tratamiento con producto preservador de madera "OZ" y aceite de LINAZA en proporción 2:1 a tres manos, entintado con tinte al alcohol (color según muestra aprobada) y aplicación de CERA NATURAL-CARNAUBA y TREMENTINA, materiales, mano de obra, andamios y todo lo necesario para su correcta ejecución</t>
  </si>
  <si>
    <t>Suministro y colocación de ENCOFRADOS con dimensiones de 0.19 x 0.16 m, a base de tabique de barro rojo recocido asentado con mortero cal apagada - arena en prop. 1:3, incluye aplanado, afine de superficies, andamiaje y lo necesario para su correcta ejecución.</t>
  </si>
  <si>
    <t>Suministro y colocación de TAPA de LADRILLO rojo de 12 x 22 y 2 cm de espesor con COSTAL de RAFIA sobre viguería de entrepiso junteado en bordes con mortero cemento-arena proporción 1:5, incluye elevación de los materiales a cualquier nivel y altura, material mano de obra y todo lo necesario para su correcta colocación.</t>
  </si>
  <si>
    <t>Suministro, colocación y tendido de TERRADO sobre tapa de ladrillo; a base del tepetate de grano ligero mediado con calhidra proporción 1:6, incluye nivelado y compactado, a cualquier nivel y altura, así como lo necesario para su correcta colocación.</t>
  </si>
  <si>
    <t>Suministro y colocación de CAPA de CONFINAMIENTO a cualquier nivel y altura, con concreto f´c =150 kg/cm2 reforzado con fibras de polipropileno y malla electrosoldada  6x6 10-10 e impermeabilizante integral, de 5 cm de espesor, incluye material, mano de obra y todo lo necesario para su correcta colocación.</t>
  </si>
  <si>
    <t>Suministro y colocación de PISO de LOSETA de BARRO rojo recocido de 30 x 30 cm de 2.00 cm de espesor, textura y diseño similar al existente, asentado con mortero cemento-cal-arena en proporción 1:3:4 junteado con junteador color según muestra aprobada, incluye acarreo de materiales a cualquier nivel y altura, mano de obra y todo lo necesario para su correcta colocación.</t>
  </si>
  <si>
    <t>E17-0054</t>
  </si>
  <si>
    <t>E17-0058</t>
  </si>
  <si>
    <t>E16-462G</t>
  </si>
  <si>
    <t>E16-462D</t>
  </si>
  <si>
    <t>E16-467</t>
  </si>
  <si>
    <t>E18-650E</t>
  </si>
  <si>
    <t>E18-513</t>
  </si>
  <si>
    <t>E18-559B</t>
  </si>
  <si>
    <t>E18-5591A</t>
  </si>
  <si>
    <t>E18-559A</t>
  </si>
  <si>
    <t>E18-560</t>
  </si>
  <si>
    <t>E18-5592A</t>
  </si>
  <si>
    <t>E18-0279</t>
  </si>
  <si>
    <t>E18-CPVC1</t>
  </si>
  <si>
    <t>E18-CTMK2</t>
  </si>
  <si>
    <t>E18-UTMK1</t>
  </si>
  <si>
    <t>E18-EEXTMK</t>
  </si>
  <si>
    <t>E18-TFTMK1</t>
  </si>
  <si>
    <t>E18-2872</t>
  </si>
  <si>
    <t>E18-2871</t>
  </si>
  <si>
    <t>E18-3217</t>
  </si>
  <si>
    <t>E18-2861</t>
  </si>
  <si>
    <t>E18-328A</t>
  </si>
  <si>
    <t>E18-328B</t>
  </si>
  <si>
    <t>E18-029A</t>
  </si>
  <si>
    <t>E18-029E</t>
  </si>
  <si>
    <t>E18-222A</t>
  </si>
  <si>
    <t>E18-SOBTAPA01</t>
  </si>
  <si>
    <t>E18-0296B</t>
  </si>
  <si>
    <t>E18-0293</t>
  </si>
  <si>
    <t>E18-8205</t>
  </si>
  <si>
    <t>E18-8206</t>
  </si>
  <si>
    <t>E18-8207</t>
  </si>
  <si>
    <t>E18-8208</t>
  </si>
  <si>
    <t>E18-820A</t>
  </si>
  <si>
    <t>E18-2246</t>
  </si>
  <si>
    <t xml:space="preserve">      SISTEMA DE AIREACIÓN</t>
  </si>
  <si>
    <t>Suministro y colocación a cualquier altura y nivel de  CODO de P.V.C. SANITARIO de 90° x 100 mm (4") de diámetro CEMENTAR, incluye mano de obra, ranuras, fijación de la pieza donde se requiera y pruebas.</t>
  </si>
  <si>
    <t>Suministro y colocación a cualquier altura y nivel de  CODO de P.V.C. SANITARIO de 45° x 100 mm (4") de diámetro  CEMENTAR, incluye mano de obra, ranuras, fijación de la pieza donde se requiera y pruebas.</t>
  </si>
  <si>
    <t>Suministro y colocación a cualquier nivel y altura de TEE COBRE a cobre a cobre interiores de 3/4" (19 mm) figura 711-T, incluye mano de obra, ranuras, fijación de la pieza donde se requiera, soldadura, pasta fundente, lija y pruebas.</t>
  </si>
  <si>
    <t>Suministro y colocación a cualquier nivel y altura de CODO de COBRE de 90°x3/4" (19 mm) cobre interior a cobre interior figura 707-90°, incluye mano de obra, ranuras, fijación de la pieza donde se requiera, soldadura, pasta fundente, lija y pruebas.</t>
  </si>
  <si>
    <t>Suministro y colocación a cualquier nivel y altura de CONECTOR COBRE interior a hierro interior de 1/2" (13 mm) de diámetro figura 703, incluye mano de obra, ranuras, fijación de la pieza donde se requiera, soldadura, pasta fundente, lija y pruebas.</t>
  </si>
  <si>
    <t>Suministro y colocación de LLAVE de CONTROL 1/4 de vuelta para tubería con terminal roscada de 1/2" (13 mm) angular, incluye mano de obra, ranurado, fijación, cinta teflón, lija y pruebas.</t>
  </si>
  <si>
    <t>Suministro y colocación a cualquier nivel y altura de LUMINARIA COLGANTE marca TECNOLITE para interior, modelo PAN-LED/45W/40/S línea PARGI III (dimensiones 299 x 88 x 243 mm), de 45 watts, 4000 k, de lámina de acero y cristal perlado, incluye lámpara led, driver, mano de obra y todo lo necesario para su fijación.</t>
  </si>
  <si>
    <t>Suministro y colocación a cualquier nivel y altura de LUMINARIA de INTERIOR marca TECNOLITE (pared /decorativa) para SOBREPONER en pared modelo TL-8520/S línea MARE I (dimensiones 595 x 595 x 10 mm), de aluminio terminado satinado. Incluye lámpara led de 45 watts, driver, mano de obra y todo lo necesario para su correcta fijación.</t>
  </si>
  <si>
    <t>Suministro y colocación a cualquier nivel y altura de LUMINARIA COLGANTE marca TECNOLITE para interior, modelo CTL-8044/CR línea LIEJA (dimensiones 1350 x 305  mm), de lámina de acero y cristal opalino, incluye lámpara led, driver, mano de obra y todo lo necesario para su correcta fijación.</t>
  </si>
  <si>
    <t>Suministro y colocación a cualquier nivel y altura de LUMINARIA tipo ARBOTANTE decorativo marca TECNOLITE para interior, modelo TL-1101/S línea MELSI (dimensiones 144 x 108 x 100 mm), de lámina de acero y cristal opalino, incluye lámpara, material, mano de obra y todo lo necesario para su correcta fijación.</t>
  </si>
  <si>
    <t>Suministro y colocación a cualquier nivel y altura de TIRA FLEXIBLE de LED para EXTERIOR tipo LED 3528 SMD de 5.00 m de longitud 6500o K, modelo MLED-60-IP45-127V marca TECNOLITE, incluye driver, accesorios, conectores y todo lo necesario para su fijación.</t>
  </si>
  <si>
    <t>Suministro y colocación de CENTRO de CARGA  marca SQUARE-D, Qo-D4F, 4 polos, 60 ampers, de 240-120 VCA.</t>
  </si>
  <si>
    <t>Suministro y colocación a cualquier nivel y altura de TABLERO de ALUMBRADO marca SQUARE-D, catálogo NQ303L100(S) de SOBREPONER con zapatas principales, 1 fases- 3 hilos, 120 VCA, 30 polos,10,000 ACI, incluye todo lo necesario para su fijación.</t>
  </si>
  <si>
    <t>Suministro e instalación a cualquier nivel y altura de INTERRUPTOR TERMOMAGNÉTICO tipo Qo de 1 polo por 30 ampers marca SQUARE-D.</t>
  </si>
  <si>
    <t>Suministro e instalación a cualquier nivel y altura de INTERRUPTOR TERMOMAGNÉTICO tipo Qo de 1 polo por 40 ampers marca SQUARE-D.</t>
  </si>
  <si>
    <t>Suministro e instalación a cualquier nivel y altura de INTERRUPTOR TERMOMAGNÉTICO tipo Qo de 1 polo por 10 ampers marca SQUARE-D.</t>
  </si>
  <si>
    <t>Suministro e instalación a cualquier nivel y altura de INTERRUPTOR TERMOMAGNÉTICO tipo Qo de 1 polo por 20 ampers marca SQUARE-D.</t>
  </si>
  <si>
    <t>Suministro e instalación a cualquier nivel y altura de INTERRUPTOR TERMOMAGNÉTICO tipo Qo de 2 polo por 10 ampers marca SQUARE-D.</t>
  </si>
  <si>
    <t>Suministro e instalación a cualquier nivel y altura de INTERRUPTOR TERMOMAGNÉTICO tipo Qo de 3 polo por 100 ampers marca SQUARE-D.</t>
  </si>
  <si>
    <t>Suministro y colocación a cualquier nivel y altura, de CAJA de SOBREPONER marca THORSMAN modelo caja de contactos TMK S1 color blanco, incluye material para su instalación, mano de obra y herramientas para su correcta colocación</t>
  </si>
  <si>
    <t>Suministro y colocación a cualquier nivel y altura, de CANAL modelo TMK 0812 marca THORSMAN, incluye mano de obra, herramienta y todo lo necesario para su correcta fijación.</t>
  </si>
  <si>
    <t>Suministro y colocación a cualquier nivel y altura de pieza UNIÓN para CANAL TMK 0812, marca THORSMAN, incluye mano de obra, herramienta y todo lo necesario para su correcta colocación.</t>
  </si>
  <si>
    <t>Suministro y colocación a cualquier nivel y altura de ESQUINERO EXTERIOR para CANAL TMK 0812, marca THORSMAN, incluye mano de obra, herramienta y todo lo necesario para su correcta colocación.</t>
  </si>
  <si>
    <t>Suministro y colocación a cualquier nivel y altura de TAPA FINAL para CANAL TMK 0812, marca THORSMAN, incluye mano de obra, herramienta y todo lo necesario para su correcta colocación.</t>
  </si>
  <si>
    <t>Suministro y colocación a cualquier nivel y altura de TUBO CONDUIT de P.V.C. tipo PESADO de 3/4" (19 mm) de diámetro, incluye guia de alambre galvanizado calibre 14, pegamento, fijación de tubería y ranuras donde se requiera, desperdicios y todo lo necesario para su correcto funcionamiento.</t>
  </si>
  <si>
    <t>Suministro y colocación a cualquier nivel y altura de TUBO CONDUIT de P.V.C. tipo PESADO de 1" (25 mm) de diámetro, incluye guia de alambre galvanizado calibre 14, pegamento, fijación de tubería y ranuras donde se requiera, desperdicios y todo lo necesario para su correcto funcionamiento.</t>
  </si>
  <si>
    <t xml:space="preserve">Suministro y colocación a cualquier nivel y altura de CODO CONDUIT P.V.C. PESADO de 3/4" (19 mm) de diámetro, incluye fijación de la pieza, ranuras donde se requiera y desperdicios. </t>
  </si>
  <si>
    <t xml:space="preserve">Suministro y colocación a cualquier nivel y altura de CODO CONDUIT P.V.C. PESADO de 1" (25 mm) de diámetro, incluye fijación de la pieza, ranuras donde se requiera y desperdicios. </t>
  </si>
  <si>
    <t>Suministro y colocación a cualquier nivel y altura de COPLE CONDUIT P.V.C. PESADO de 3/4" (19 mm) de diámetro, incluye fijación de la pieza, ranuras donde se requiera y desperdicios.</t>
  </si>
  <si>
    <t>Suministro y colocación a cualquier nivel y altura de COPLE CONDUIT P.V.C. PESADO de 1" (25 mm) de diámetro, incluye fijación de la pieza, ranuras donde se requiera y desperdicios.</t>
  </si>
  <si>
    <t>Suministro y tendido a cualquier nivel y altura de TUBO POLIDUCTO REFORZADO de 1/2"  incluye guia de alambre galvanizado calibre 14, fijación de tubería y ranuras donde se requiera, desperdicios y todo lo necesario para su correcto funcionamiento.</t>
  </si>
  <si>
    <t>Suministro y colocación de POLIDUCTO REFORZADO de 25 mm, incluye: mano de obra y materiales requeridos, guía de rafia, limpieza y retiro de sobrantes fuera de obra, equipo y herramienta.</t>
  </si>
  <si>
    <t>Suministro y colocación a cualquier nivel y altura de CAJA CUADRADA GALVANIZADA de 2" (51 mm), incluye fijación de la pieza y ranuras donde se requiera, desperdicios y todo lo necesario para su correcto funcionamiento.</t>
  </si>
  <si>
    <t>Suministro y colocación a cualquier nivel y altura de  TAPA GALVANIZADA para caja cuadrada de 2" (51 mm) de diámetro, incluye fijación de la pieza y ranuras donde se requiera, desperdicios y todo lo necesario para su correcto funcionamiento.</t>
  </si>
  <si>
    <t>Suministro y colocación a cualquier nivel y altura de CAJA CUADRADA GALVANIZADA de 1" (25 mm), incluye fijación de la pieza y ranuras donde se requiera, desperdicios y todo lo necesario para su correcto funcionamiento.</t>
  </si>
  <si>
    <t>Suministro y colocación a cualquier nivel y altura de SOBRETAPA GALVANIZADA para caja cuadrada de 1" (25 mm) de diámetro, incluye fijación de la pieza y ranuras donde se requiera, desperdicios y todo lo necesario para su correcto funcionamiento.</t>
  </si>
  <si>
    <t>Suministro y colocación a cualquier nivel o altura de PLACA piloto o de 1,2 o 3 módulos línea QUINZIÑO MX marca Bticino serie BRILLANTES color según muestra aprobada , incluye todo lo necesario para su fijación.</t>
  </si>
  <si>
    <t>Suministro y colocación de VARILLA COPPERWELD de 5/8" x 3.00 m, incluye protocolo y penetración al suelo.</t>
  </si>
  <si>
    <t>Suministro y colocación de REGISTRO ELÉCTRICO de fibra de vidrio y concreto polimérico de 32 cm de base y 27 cm de profundidad, incluye excavación, relleno y tapa de 24 cm de diámetro.</t>
  </si>
  <si>
    <t>Suministro y colocación de INTENSIFICADOR de TIERRA (GEM), incluye preparación de la mezclado con agua acarreo y vaciado.</t>
  </si>
  <si>
    <t>SOLDADURA EXOTÉRMICA a cualquier nivel y altura de CABLE HORIZONTAL de PASO 4/0 a una VARILLA de aterrizaje vertical COPPERWELD de 5/8", incluye limpieza de conductores y varilla, molde, carga y vaciado de soldadura, equipo y retiro de molde.</t>
  </si>
  <si>
    <t>Suministro y colocación a cualquier nivel y altura de CONECTOR MECÁNICO RECTO para unir CABLE DESNUDO 28 hilos calibre 58 mm2.</t>
  </si>
  <si>
    <t>Suministro y tendido a cualquier nivel y altura de CABLE de COBRE DESNUDO calibre 2, incluye cocas y desperdicios.</t>
  </si>
  <si>
    <t>Liberación de PISO de BALDOSA de CANTERA a golpe rasante para no dañar la estructura original, incluye capa de confinamiento, firme y acomodo de las piezas para su posible reutilización o retiro fuera de la obra.</t>
  </si>
  <si>
    <t>Elaboración de SISTEMA de AIREACIÓN, a base de plantilla de concreto simple de 5 cm, chaflán y media caña con pedacería de ladrillo de 10 x 10 cm, muro en celosía (ahuecalado) de tabique de barro rojo recocido de 14 cm de espesor asentado con mortero de cemento-arena proporción 1:3, malla de mosquitera galvanizada, relleno al interior con material de banco (filtro) con volumetría regular de 1" a 2", incluye firme de concreto a manera de tapa; armado con malla electrosoldada de 6-6 10/10 de f´c= 150 kg/m2 de 6 cm de espesor, tubos de ventilación (a manera de periscopio) de PVC de 2" de diámetro con tapa perforada, materiales, mano de obra y todo lo necesario para su correcta ejecución.</t>
  </si>
  <si>
    <t>Recolocación de PISO de BALDOSA de CANTERÍA de diversas secciones (15 cm de espesor promedio), asentado con mortero cemento-cal-arena en proporción 1:3:4 con impermeabilizante integral, incluye, recortes, junteado con mortero de cemento blanco- cal-arena blanca y polvo de cantera para base de color, así como pigmento mineral en proporción 1:3:15, material, mano de obra y todo lo necesario para su correcta ejecución.</t>
  </si>
  <si>
    <t>LIMPIEZAS</t>
  </si>
  <si>
    <t>U.M.S.N.H. PREPARATORIA PASCUAL ORTIZ RUBIO, MORELIA, MICHOACÁN. PLANTEL 102</t>
  </si>
  <si>
    <t>Suministro y colocación a cualquier nivel de MAMPARA PREFABRICADA para sanitarios marca SANILOCK modelo 4200 ESTANDAR de 1.80 m de elevación frontal acabado ACERO INOXIDABLE, incluye puertas, jaladeras, chapa pasador, tope de hule vulcanizado, bisagras, esquineros y todo lo necesario para su fijación.</t>
  </si>
  <si>
    <t>Suministro y colocación de CONTROL AUTOMÁTICO para bomba sumergible marca EVANS modelo SÚPER,  incluye todo lo necesario para su fijación y correcto funcionamiento.</t>
  </si>
  <si>
    <t>LIBERACIÓN de PIEZAS de CANTERÍA de diversas dimensiones (huella 34 cm, peralte 18 cm promedio y 45 cm de longitud aproximada), en ESCALONES de vestíbulo, por medios manuales con cincel y marro a golpe rasante, evitando fuertes percusiones para no dañar la estructura original, incluye mano de obra, retiro del material fuera de la obra y todo lo necesario para su correcta liberación.</t>
  </si>
  <si>
    <t>DEMOLICIÓN de ESTRADO con superficie laminada, muros de tabique y firme concreto armado de 1.00 m de altura, por medios manuales evitando fuertes percusiones, incluye 4 escalones, acarreos, mano de obra, retiro de escombro fuera de la obra y todo lo necesario para su correcta ejecución.</t>
  </si>
  <si>
    <t>Suministro y colocación de MOLDURA de MÁRMOL TRAVERTINO CORNICE, en remate de lambrín a una altura de 1.20 m, asentado con pega mármol y junteado a hueso con junteador sin arena color según muestra aprobada, incluye materiales, mano de obra, equipo y herramienta.</t>
  </si>
  <si>
    <t>INTEGRACIONES</t>
  </si>
  <si>
    <t>Número de licitación interna y COMPRANET:</t>
  </si>
  <si>
    <t>Elaboró</t>
  </si>
  <si>
    <t>DESMONTAJE de LÁMPARA FLUORESCENTE con gabinete  de dimensiones variables a cualquier nivel y altura, incluye retiro del material producto del desmontaje a ubicación indicada por la supervisión a cualquier distancia.</t>
  </si>
  <si>
    <t>LIBERACIÓN por medios manuales a cualquier nivel y altura de SILLAR o PIEDERECHO LISO de CANTERA DE 0.20 x (0.20 a 0.30) m  con recuperación, incluye retiro y acarreo de la piezas a ubicación indicada por la supervisión a cualquier distancia.</t>
  </si>
  <si>
    <t>MURO de TABIQUE de barro rojo recocido 6-12-24 de 12 cm de espesor, asentado con mezcla mortero envasado-arena 1:3, acabado común, cualquier altura y nivel, incluye acarreo de material a cualquier distancia.</t>
  </si>
  <si>
    <t>Suministro y colocación a cualquier nivel y altura de LLAVE DE NARIZ de 1/2" (13 mm) con rosca para manguera figura 19.</t>
  </si>
  <si>
    <t>Suministro y colocación  a cualquier nivel de LAVABO de SOBRECUBIERTA modelo CADET UNIVERSAL marca AMERICAN STANDARD color blanco, incluye cespool de pared cromado marca URREA, llave economizadora modelo TV-122 marca HELVEX y todo lo necesario para su fijación.</t>
  </si>
  <si>
    <t>Suministro y colocación de TUBO de VENTILACIÓN de fierro galvanizado 2" (50 mm) de diámetro por 0.90 m de alto, incluye 2 codos, 2 niples, una tee y empotrado a losa de cisterna.</t>
  </si>
  <si>
    <t>ACOMETIDA desde el CONTROL AUTOMÁTICO a la bomba sumergible, incluye mano de obra, cableado con cable THW calibre 12 CONDUMEX o MONTERREY tipo vinanel o vinicon antillama 90° (4 hilos), ductos con tubería conduit de P.V.C. pesado 1" (25 mm), cable uso rudo 3 x 18, conexiones, manga termocontractil, sujeción de tubería y ranuras donde se requiera y  todo lo necesario para su fijación.</t>
  </si>
  <si>
    <t>.</t>
  </si>
  <si>
    <t>DEMOLICIÓN de AGREGADOS de CONCRETO armado (losa, trabes y columnas), por medios manuales utilizando cincel y marro, evitando fuertes percusiones para no dañar la estructura original, incluye acarreos, herramienta, mano de obra, retiro de escombro fuera de la obra y todo lo necesario para su correcta demolición.</t>
  </si>
  <si>
    <t>Suministro y colocación de LAMBRÍN de MÁRMOL TRAVERTINO de 40 x 40 cm, asentado con pega mármol y junteado a hueso con junteador sin arena color según muestra aprobada, incluye materiales, mano de obra, equipo y herramienta.</t>
  </si>
  <si>
    <t>Suministro y colocación de TARJA de SOBREPONER con FALDÓN, de 44.40 x 75.60 cm y 25.00 cm, marca ECLIPSE serie QUADRA modelo EZRS 3321A calibre 16, incluye cespol de latón, material, instalación, mano de obra y todo lo necesario paras su correcta ejecución.</t>
  </si>
  <si>
    <t>Suministro y colocación de REGISTRO TELEFÓNICO  de lámina galvanizada de 30x30x13 cm, incluye todo lo necesario para su fijación.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</si>
</sst>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9" x14ac:knownFonts="1">
    <font>
      <sz val="11"/>
      <color theme="1"/>
      <name val="Calibri"/>
      <family val="2"/>
      <scheme val="minor"/>
    </font>
    <font>
      <sz val="10"/>
      <name val="Arial"/>
      <family val="2"/>
    </font>
    <font>
      <b/>
      <sz val="10"/>
      <name val="Arial"/>
      <family val="2"/>
    </font>
    <font>
      <b/>
      <sz val="14"/>
      <name val="Arial"/>
      <family val="2"/>
    </font>
    <font>
      <b/>
      <sz val="11"/>
      <name val="Arial"/>
      <family val="2"/>
    </font>
    <font>
      <b/>
      <u/>
      <sz val="14"/>
      <name val="Arial"/>
      <family val="2"/>
    </font>
    <font>
      <b/>
      <sz val="12"/>
      <name val="Arial"/>
      <family val="2"/>
    </font>
    <font>
      <b/>
      <sz val="9"/>
      <name val="Arial"/>
      <family val="2"/>
    </font>
    <font>
      <sz val="9"/>
      <name val="Arial"/>
      <family val="2"/>
    </font>
    <font>
      <b/>
      <sz val="11"/>
      <color indexed="8"/>
      <name val="Calibri"/>
      <family val="2"/>
    </font>
    <font>
      <sz val="11"/>
      <color indexed="8"/>
      <name val="Calibri"/>
      <family val="2"/>
    </font>
    <font>
      <sz val="11"/>
      <color indexed="9"/>
      <name val="Calibri"/>
      <family val="2"/>
    </font>
    <font>
      <sz val="10"/>
      <name val="Arial"/>
      <family val="2"/>
    </font>
    <font>
      <b/>
      <sz val="18"/>
      <color indexed="62"/>
      <name val="Cambria"/>
      <family val="2"/>
    </font>
    <font>
      <sz val="14"/>
      <name val="Arial"/>
      <family val="2"/>
    </font>
    <font>
      <b/>
      <i/>
      <sz val="9"/>
      <color theme="0" tint="-0.34998626667073579"/>
      <name val="Arial"/>
      <family val="2"/>
    </font>
    <font>
      <sz val="11"/>
      <color theme="1"/>
      <name val="Calibri"/>
      <family val="2"/>
      <scheme val="minor"/>
    </font>
    <font>
      <sz val="12"/>
      <name val="Arial"/>
      <family val="2"/>
    </font>
    <font>
      <b/>
      <sz val="11"/>
      <color theme="1"/>
      <name val="Calibri"/>
      <family val="2"/>
      <scheme val="minor"/>
    </font>
  </fonts>
  <fills count="15">
    <fill>
      <patternFill patternType="none"/>
    </fill>
    <fill>
      <patternFill patternType="gray125"/>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22"/>
        <bgColor indexed="64"/>
      </patternFill>
    </fill>
    <fill>
      <patternFill patternType="solid">
        <fgColor theme="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s>
  <cellStyleXfs count="37">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1" fillId="9"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1" fillId="8"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1" fillId="8" borderId="0" applyNumberFormat="0" applyBorder="0" applyAlignment="0" applyProtection="0"/>
    <xf numFmtId="0" fontId="10" fillId="11"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0" fillId="7" borderId="0" applyNumberFormat="0" applyBorder="0" applyAlignment="0" applyProtection="0"/>
    <xf numFmtId="0" fontId="10" fillId="12" borderId="0" applyNumberFormat="0" applyBorder="0" applyAlignment="0" applyProtection="0"/>
    <xf numFmtId="0" fontId="11" fillId="12" borderId="0" applyNumberFormat="0" applyBorder="0" applyAlignment="0" applyProtection="0"/>
    <xf numFmtId="164" fontId="1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3" fillId="0" borderId="0" applyNumberFormat="0" applyFill="0" applyBorder="0" applyAlignment="0" applyProtection="0"/>
    <xf numFmtId="44"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171">
    <xf numFmtId="0" fontId="0" fillId="0" borderId="0" xfId="0"/>
    <xf numFmtId="0" fontId="1" fillId="0" borderId="0" xfId="25" applyFont="1" applyAlignment="1">
      <alignment vertical="center"/>
    </xf>
    <xf numFmtId="0" fontId="2" fillId="0" borderId="0" xfId="25" applyFont="1" applyAlignment="1">
      <alignment horizontal="center" vertical="center"/>
    </xf>
    <xf numFmtId="0" fontId="2" fillId="13" borderId="1" xfId="25" applyFont="1" applyFill="1" applyBorder="1" applyAlignment="1">
      <alignment vertical="center"/>
    </xf>
    <xf numFmtId="0" fontId="1" fillId="13" borderId="2" xfId="25" applyFont="1" applyFill="1" applyBorder="1" applyAlignment="1">
      <alignment vertical="center"/>
    </xf>
    <xf numFmtId="0" fontId="2" fillId="13" borderId="2" xfId="25" applyFont="1" applyFill="1" applyBorder="1" applyAlignment="1">
      <alignment horizontal="center" vertical="center"/>
    </xf>
    <xf numFmtId="0" fontId="1" fillId="0" borderId="0" xfId="25" applyFont="1" applyFill="1" applyBorder="1" applyAlignment="1">
      <alignment vertical="center"/>
    </xf>
    <xf numFmtId="0" fontId="2" fillId="0" borderId="0" xfId="25" applyFont="1" applyFill="1" applyBorder="1" applyAlignment="1">
      <alignment horizontal="center" vertical="center"/>
    </xf>
    <xf numFmtId="0" fontId="1" fillId="0" borderId="0" xfId="25" applyFont="1" applyBorder="1" applyAlignment="1">
      <alignment vertical="center"/>
    </xf>
    <xf numFmtId="0" fontId="5" fillId="0" borderId="4" xfId="25" applyFont="1" applyBorder="1" applyAlignment="1">
      <alignment horizontal="centerContinuous" vertical="top" wrapText="1"/>
    </xf>
    <xf numFmtId="0" fontId="1" fillId="13" borderId="2" xfId="25" applyFont="1" applyFill="1" applyBorder="1" applyAlignment="1">
      <alignment horizontal="center" vertical="center"/>
    </xf>
    <xf numFmtId="0" fontId="1" fillId="13" borderId="8" xfId="25" applyFont="1" applyFill="1" applyBorder="1" applyAlignment="1">
      <alignment vertical="center"/>
    </xf>
    <xf numFmtId="0" fontId="6" fillId="0" borderId="1" xfId="25" applyFont="1" applyFill="1" applyBorder="1" applyAlignment="1">
      <alignment horizontal="centerContinuous" vertical="top" wrapText="1"/>
    </xf>
    <xf numFmtId="0" fontId="6" fillId="13" borderId="9" xfId="25" applyFont="1" applyFill="1" applyBorder="1" applyAlignment="1">
      <alignment vertical="top" wrapText="1"/>
    </xf>
    <xf numFmtId="0" fontId="6" fillId="13" borderId="10" xfId="25" applyFont="1" applyFill="1" applyBorder="1" applyAlignment="1">
      <alignment vertical="top" wrapText="1"/>
    </xf>
    <xf numFmtId="0" fontId="6" fillId="0" borderId="0" xfId="25" applyFont="1" applyFill="1" applyBorder="1" applyAlignment="1">
      <alignment vertical="center" wrapText="1"/>
    </xf>
    <xf numFmtId="0" fontId="6" fillId="0" borderId="11" xfId="25" applyFont="1" applyFill="1" applyBorder="1" applyAlignment="1">
      <alignment vertical="center" wrapText="1"/>
    </xf>
    <xf numFmtId="0" fontId="6" fillId="0" borderId="3" xfId="25" applyFont="1" applyFill="1" applyBorder="1" applyAlignment="1">
      <alignment horizontal="center" vertical="center" wrapText="1"/>
    </xf>
    <xf numFmtId="0" fontId="1" fillId="0" borderId="3" xfId="25" applyFont="1" applyBorder="1"/>
    <xf numFmtId="0" fontId="2" fillId="0" borderId="3" xfId="25" applyFont="1" applyBorder="1" applyAlignment="1">
      <alignment horizontal="center" vertical="center"/>
    </xf>
    <xf numFmtId="0" fontId="2" fillId="0" borderId="3" xfId="25" quotePrefix="1" applyFont="1" applyBorder="1" applyAlignment="1">
      <alignment horizontal="center" vertical="center"/>
    </xf>
    <xf numFmtId="44" fontId="3" fillId="0" borderId="12" xfId="24" applyFont="1" applyBorder="1" applyAlignment="1">
      <alignment vertical="center" wrapText="1"/>
    </xf>
    <xf numFmtId="44" fontId="1" fillId="0" borderId="0" xfId="25" applyNumberFormat="1" applyFont="1" applyAlignment="1">
      <alignment vertical="center"/>
    </xf>
    <xf numFmtId="0" fontId="6" fillId="0" borderId="0" xfId="25" applyFont="1" applyFill="1" applyBorder="1" applyAlignment="1">
      <alignment horizontal="center" vertical="center" wrapText="1"/>
    </xf>
    <xf numFmtId="0" fontId="1" fillId="0" borderId="0" xfId="25" applyFont="1" applyBorder="1"/>
    <xf numFmtId="0" fontId="2" fillId="0" borderId="0" xfId="25" applyFont="1" applyBorder="1" applyAlignment="1">
      <alignment horizontal="center" vertical="center"/>
    </xf>
    <xf numFmtId="0" fontId="1" fillId="0" borderId="0" xfId="25" applyFont="1" applyBorder="1" applyAlignment="1">
      <alignment vertical="center" wrapText="1"/>
    </xf>
    <xf numFmtId="0" fontId="2" fillId="13" borderId="0" xfId="25" applyFont="1" applyFill="1" applyBorder="1" applyAlignment="1">
      <alignment horizontal="centerContinuous" vertical="center"/>
    </xf>
    <xf numFmtId="0" fontId="2" fillId="0" borderId="0" xfId="25" quotePrefix="1" applyFont="1" applyBorder="1" applyAlignment="1">
      <alignment horizontal="center" vertical="center"/>
    </xf>
    <xf numFmtId="44" fontId="14" fillId="0" borderId="0" xfId="24" applyFont="1" applyBorder="1" applyAlignment="1">
      <alignment vertical="center" wrapText="1"/>
    </xf>
    <xf numFmtId="0" fontId="1" fillId="0" borderId="0" xfId="25" applyFont="1" applyBorder="1" applyAlignment="1">
      <alignment horizontal="center" vertical="center"/>
    </xf>
    <xf numFmtId="44" fontId="3" fillId="0" borderId="0" xfId="24" applyFont="1" applyFill="1" applyBorder="1" applyAlignment="1">
      <alignment vertical="center" wrapText="1"/>
    </xf>
    <xf numFmtId="0" fontId="1" fillId="0" borderId="0" xfId="25" applyFont="1" applyAlignment="1"/>
    <xf numFmtId="0" fontId="1" fillId="0" borderId="0" xfId="25" applyFont="1" applyAlignment="1">
      <alignment horizontal="center"/>
    </xf>
    <xf numFmtId="0" fontId="1" fillId="0" borderId="0" xfId="25" applyFont="1" applyAlignment="1">
      <alignment vertical="top" wrapText="1"/>
    </xf>
    <xf numFmtId="0" fontId="1" fillId="0" borderId="0" xfId="25" applyFont="1" applyBorder="1" applyAlignment="1"/>
    <xf numFmtId="0" fontId="1" fillId="0" borderId="0" xfId="25" applyFont="1" applyBorder="1" applyAlignment="1">
      <alignment horizontal="center"/>
    </xf>
    <xf numFmtId="0" fontId="7" fillId="0" borderId="0" xfId="25" applyFont="1" applyBorder="1" applyAlignment="1">
      <alignment vertical="top" wrapText="1"/>
    </xf>
    <xf numFmtId="0" fontId="8" fillId="0" borderId="0" xfId="25" applyFont="1" applyBorder="1" applyAlignment="1">
      <alignment horizontal="center" vertical="top" wrapText="1"/>
    </xf>
    <xf numFmtId="0" fontId="7" fillId="0" borderId="0" xfId="25" applyFont="1" applyBorder="1" applyAlignment="1">
      <alignment horizontal="center" vertical="top"/>
    </xf>
    <xf numFmtId="0" fontId="7" fillId="0" borderId="0" xfId="25" applyFont="1" applyBorder="1" applyAlignment="1">
      <alignment horizontal="centerContinuous" vertical="top" wrapText="1"/>
    </xf>
    <xf numFmtId="0" fontId="8" fillId="0" borderId="0" xfId="25" applyFont="1" applyAlignment="1">
      <alignment vertical="center"/>
    </xf>
    <xf numFmtId="0" fontId="1" fillId="0" borderId="0" xfId="25" applyFont="1" applyAlignment="1">
      <alignment horizontal="center" vertical="center"/>
    </xf>
    <xf numFmtId="0" fontId="4" fillId="0" borderId="2" xfId="25" applyFont="1" applyFill="1" applyBorder="1" applyAlignment="1">
      <alignment horizontal="center" vertical="center" wrapText="1"/>
    </xf>
    <xf numFmtId="0" fontId="15" fillId="0" borderId="0" xfId="25" applyFont="1" applyBorder="1" applyAlignment="1">
      <alignment horizontal="centerContinuous" vertical="top" wrapText="1"/>
    </xf>
    <xf numFmtId="0" fontId="8" fillId="0" borderId="0" xfId="25" quotePrefix="1" applyFont="1" applyBorder="1" applyAlignment="1">
      <alignment horizontal="centerContinuous" vertical="top" wrapText="1"/>
    </xf>
    <xf numFmtId="0" fontId="1" fillId="0" borderId="0" xfId="25" applyFont="1" applyAlignment="1">
      <alignment vertical="center" wrapText="1"/>
    </xf>
    <xf numFmtId="0" fontId="2" fillId="0" borderId="0" xfId="25" applyFont="1" applyAlignment="1">
      <alignment vertical="center" wrapText="1"/>
    </xf>
    <xf numFmtId="0" fontId="2" fillId="0" borderId="0" xfId="25" applyFont="1" applyAlignment="1">
      <alignment vertical="center"/>
    </xf>
    <xf numFmtId="0" fontId="6" fillId="14" borderId="12" xfId="25" applyFont="1" applyFill="1" applyBorder="1" applyAlignment="1">
      <alignment horizontal="centerContinuous" vertical="center" wrapText="1"/>
    </xf>
    <xf numFmtId="0" fontId="6" fillId="13" borderId="3" xfId="25" applyFont="1" applyFill="1" applyBorder="1" applyAlignment="1">
      <alignment vertical="top" wrapText="1"/>
    </xf>
    <xf numFmtId="0" fontId="6" fillId="13" borderId="25" xfId="25" applyFont="1" applyFill="1" applyBorder="1" applyAlignment="1">
      <alignment vertical="top" wrapText="1"/>
    </xf>
    <xf numFmtId="0" fontId="17" fillId="14" borderId="12" xfId="25" applyFont="1" applyFill="1" applyBorder="1" applyAlignment="1">
      <alignment horizontal="centerContinuous" vertical="top" wrapText="1"/>
    </xf>
    <xf numFmtId="0" fontId="1" fillId="0" borderId="0" xfId="25" applyFont="1" applyFill="1" applyAlignment="1">
      <alignment horizontal="center" vertical="center" wrapText="1"/>
    </xf>
    <xf numFmtId="0" fontId="17" fillId="14" borderId="12" xfId="25" applyFont="1" applyFill="1" applyBorder="1" applyAlignment="1">
      <alignment horizontal="center" vertical="top" wrapText="1"/>
    </xf>
    <xf numFmtId="0" fontId="7" fillId="0" borderId="0" xfId="25" applyFont="1" applyBorder="1" applyAlignment="1">
      <alignment horizontal="center" vertical="top" wrapText="1"/>
    </xf>
    <xf numFmtId="44" fontId="1" fillId="0" borderId="0" xfId="25" applyNumberFormat="1" applyFont="1" applyBorder="1" applyAlignment="1">
      <alignment vertical="center"/>
    </xf>
    <xf numFmtId="0" fontId="1" fillId="0" borderId="0" xfId="25" applyFont="1" applyFill="1" applyAlignment="1">
      <alignment vertical="center"/>
    </xf>
    <xf numFmtId="44" fontId="3" fillId="0" borderId="12" xfId="25" quotePrefix="1" applyNumberFormat="1" applyFont="1" applyFill="1" applyBorder="1" applyAlignment="1">
      <alignment horizontal="center" vertical="center" wrapText="1"/>
    </xf>
    <xf numFmtId="2" fontId="6" fillId="14" borderId="12" xfId="25" applyNumberFormat="1" applyFont="1" applyFill="1" applyBorder="1" applyAlignment="1">
      <alignment horizontal="center" vertical="center" wrapText="1"/>
    </xf>
    <xf numFmtId="44" fontId="6" fillId="14" borderId="12" xfId="28" applyFont="1" applyFill="1" applyBorder="1" applyAlignment="1">
      <alignment horizontal="centerContinuous" vertical="center" wrapText="1"/>
    </xf>
    <xf numFmtId="44" fontId="6" fillId="14" borderId="12" xfId="28" applyFont="1" applyFill="1" applyBorder="1" applyAlignment="1">
      <alignment horizontal="center" vertical="center" wrapText="1"/>
    </xf>
    <xf numFmtId="0" fontId="17" fillId="0" borderId="12" xfId="0" applyFont="1" applyBorder="1" applyAlignment="1">
      <alignment horizontal="center" vertical="top"/>
    </xf>
    <xf numFmtId="0" fontId="6" fillId="14" borderId="12" xfId="25" applyFont="1" applyFill="1" applyBorder="1" applyAlignment="1">
      <alignment horizontal="center" vertical="center" wrapText="1"/>
    </xf>
    <xf numFmtId="0" fontId="6" fillId="14" borderId="9" xfId="25" applyFont="1" applyFill="1" applyBorder="1" applyAlignment="1">
      <alignment horizontal="left" vertical="top" wrapText="1"/>
    </xf>
    <xf numFmtId="0" fontId="6" fillId="14" borderId="12" xfId="25" applyFont="1" applyFill="1" applyBorder="1" applyAlignment="1">
      <alignment horizontal="left" vertical="top" wrapText="1"/>
    </xf>
    <xf numFmtId="0" fontId="6" fillId="14" borderId="12" xfId="25" applyFont="1" applyFill="1" applyBorder="1" applyAlignment="1">
      <alignment horizontal="centerContinuous" vertical="top" wrapText="1"/>
    </xf>
    <xf numFmtId="0" fontId="6" fillId="14" borderId="1" xfId="25" applyFont="1" applyFill="1" applyBorder="1" applyAlignment="1">
      <alignment vertical="top" wrapText="1"/>
    </xf>
    <xf numFmtId="2" fontId="6" fillId="14" borderId="1" xfId="25" applyNumberFormat="1" applyFont="1" applyFill="1" applyBorder="1" applyAlignment="1">
      <alignment horizontal="center" vertical="center" wrapText="1"/>
    </xf>
    <xf numFmtId="0" fontId="6" fillId="14" borderId="1" xfId="25" applyFont="1" applyFill="1" applyBorder="1" applyAlignment="1">
      <alignment horizontal="center" vertical="center" wrapText="1"/>
    </xf>
    <xf numFmtId="0" fontId="6" fillId="14" borderId="26" xfId="25" applyFont="1" applyFill="1" applyBorder="1" applyAlignment="1">
      <alignment horizontal="centerContinuous" vertical="center" wrapText="1"/>
    </xf>
    <xf numFmtId="0" fontId="6" fillId="14" borderId="28" xfId="25" applyFont="1" applyFill="1" applyBorder="1" applyAlignment="1">
      <alignment horizontal="centerContinuous" vertical="center" wrapText="1"/>
    </xf>
    <xf numFmtId="0" fontId="6" fillId="13" borderId="2" xfId="25" applyFont="1" applyFill="1" applyBorder="1" applyAlignment="1">
      <alignment vertical="top" wrapText="1"/>
    </xf>
    <xf numFmtId="0" fontId="6" fillId="13" borderId="8" xfId="25" applyFont="1" applyFill="1" applyBorder="1" applyAlignment="1">
      <alignment vertical="top" wrapText="1"/>
    </xf>
    <xf numFmtId="0" fontId="6" fillId="14" borderId="28" xfId="25" applyFont="1" applyFill="1" applyBorder="1" applyAlignment="1">
      <alignment horizontal="center" vertical="center" wrapText="1"/>
    </xf>
    <xf numFmtId="2" fontId="6" fillId="14" borderId="28" xfId="25" applyNumberFormat="1" applyFont="1" applyFill="1" applyBorder="1" applyAlignment="1">
      <alignment horizontal="center" vertical="center" wrapText="1"/>
    </xf>
    <xf numFmtId="44" fontId="6" fillId="14" borderId="28" xfId="28" applyFont="1" applyFill="1" applyBorder="1" applyAlignment="1">
      <alignment horizontal="center" vertical="center" wrapText="1"/>
    </xf>
    <xf numFmtId="44" fontId="3" fillId="0" borderId="12" xfId="25" applyNumberFormat="1" applyFont="1" applyBorder="1" applyAlignment="1">
      <alignment horizontal="center" vertical="center" wrapText="1"/>
    </xf>
    <xf numFmtId="0" fontId="4" fillId="0" borderId="8" xfId="25" applyFont="1" applyFill="1" applyBorder="1" applyAlignment="1">
      <alignment horizontal="center" vertical="center" wrapText="1"/>
    </xf>
    <xf numFmtId="0" fontId="6" fillId="14" borderId="2" xfId="25" applyFont="1" applyFill="1" applyBorder="1" applyAlignment="1">
      <alignment horizontal="justify" vertical="center" wrapText="1"/>
    </xf>
    <xf numFmtId="0" fontId="6" fillId="14" borderId="8" xfId="25" applyFont="1" applyFill="1" applyBorder="1" applyAlignment="1">
      <alignment horizontal="justify" vertical="center" wrapText="1"/>
    </xf>
    <xf numFmtId="0" fontId="17" fillId="14" borderId="11" xfId="25" applyFont="1" applyFill="1" applyBorder="1" applyAlignment="1">
      <alignment horizontal="centerContinuous" vertical="top" wrapText="1"/>
    </xf>
    <xf numFmtId="44" fontId="6" fillId="0" borderId="0" xfId="28" applyFont="1" applyBorder="1" applyAlignment="1">
      <alignment vertical="center"/>
    </xf>
    <xf numFmtId="44" fontId="6" fillId="0" borderId="0" xfId="25" applyNumberFormat="1" applyFont="1" applyBorder="1" applyAlignment="1">
      <alignment vertical="center"/>
    </xf>
    <xf numFmtId="44" fontId="6" fillId="0" borderId="0" xfId="28" applyFont="1" applyFill="1" applyBorder="1" applyAlignment="1">
      <alignment vertical="center" wrapText="1"/>
    </xf>
    <xf numFmtId="44" fontId="6" fillId="0" borderId="0" xfId="28" applyFont="1" applyBorder="1" applyAlignment="1">
      <alignment vertical="center" wrapText="1"/>
    </xf>
    <xf numFmtId="44" fontId="6" fillId="0" borderId="0" xfId="24" applyFont="1" applyFill="1" applyBorder="1" applyAlignment="1">
      <alignment vertical="center" wrapText="1"/>
    </xf>
    <xf numFmtId="44" fontId="3" fillId="14" borderId="12" xfId="25" quotePrefix="1" applyNumberFormat="1" applyFont="1" applyFill="1" applyBorder="1" applyAlignment="1">
      <alignment horizontal="center" vertical="center" wrapText="1"/>
    </xf>
    <xf numFmtId="0" fontId="0" fillId="14" borderId="3" xfId="0" applyFill="1" applyBorder="1" applyAlignment="1">
      <alignment horizontal="justify" vertical="top" wrapText="1"/>
    </xf>
    <xf numFmtId="0" fontId="6" fillId="14" borderId="3" xfId="25" applyFont="1" applyFill="1" applyBorder="1" applyAlignment="1">
      <alignment horizontal="centerContinuous" vertical="center" wrapText="1"/>
    </xf>
    <xf numFmtId="2" fontId="6" fillId="14" borderId="3" xfId="25" applyNumberFormat="1" applyFont="1" applyFill="1" applyBorder="1" applyAlignment="1">
      <alignment horizontal="center" vertical="center" wrapText="1"/>
    </xf>
    <xf numFmtId="44" fontId="6" fillId="14" borderId="3" xfId="28" applyFont="1" applyFill="1" applyBorder="1" applyAlignment="1">
      <alignment horizontal="centerContinuous" vertical="center" wrapText="1"/>
    </xf>
    <xf numFmtId="44" fontId="3" fillId="14" borderId="8" xfId="25" quotePrefix="1" applyNumberFormat="1" applyFont="1" applyFill="1" applyBorder="1" applyAlignment="1">
      <alignment horizontal="center" vertical="center" wrapText="1"/>
    </xf>
    <xf numFmtId="0" fontId="0" fillId="0" borderId="12" xfId="0" applyBorder="1" applyAlignment="1">
      <alignment horizontal="justify" vertical="top" wrapText="1"/>
    </xf>
    <xf numFmtId="44" fontId="6" fillId="0" borderId="12" xfId="24" applyFont="1" applyFill="1" applyBorder="1" applyAlignment="1">
      <alignment horizontal="center" vertical="center"/>
    </xf>
    <xf numFmtId="0" fontId="6" fillId="14" borderId="12" xfId="25" applyFont="1" applyFill="1" applyBorder="1" applyAlignment="1">
      <alignment horizontal="center" vertical="center" wrapText="1"/>
    </xf>
    <xf numFmtId="0" fontId="6" fillId="14" borderId="1" xfId="25" applyFont="1" applyFill="1" applyBorder="1" applyAlignment="1">
      <alignment horizontal="justify" vertical="center" wrapText="1"/>
    </xf>
    <xf numFmtId="0" fontId="6" fillId="14" borderId="2" xfId="25" applyFont="1" applyFill="1" applyBorder="1" applyAlignment="1">
      <alignment horizontal="justify" vertical="center" wrapText="1"/>
    </xf>
    <xf numFmtId="0" fontId="6" fillId="14" borderId="8" xfId="25" applyFont="1" applyFill="1" applyBorder="1" applyAlignment="1">
      <alignment horizontal="justify" vertical="center" wrapText="1"/>
    </xf>
    <xf numFmtId="0" fontId="6" fillId="14" borderId="1" xfId="25" applyFont="1" applyFill="1" applyBorder="1" applyAlignment="1">
      <alignment horizontal="left" vertical="center" wrapText="1"/>
    </xf>
    <xf numFmtId="0" fontId="6" fillId="14" borderId="2" xfId="25" applyFont="1" applyFill="1" applyBorder="1" applyAlignment="1">
      <alignment horizontal="left" vertical="center" wrapText="1"/>
    </xf>
    <xf numFmtId="0" fontId="1" fillId="0" borderId="14" xfId="25" quotePrefix="1" applyFont="1" applyBorder="1" applyAlignment="1">
      <alignment horizontal="center" vertical="center"/>
    </xf>
    <xf numFmtId="0" fontId="1" fillId="0" borderId="17" xfId="25" quotePrefix="1" applyFont="1" applyBorder="1" applyAlignment="1">
      <alignment horizontal="center" vertical="center"/>
    </xf>
    <xf numFmtId="0" fontId="1" fillId="0" borderId="15" xfId="25" applyFont="1" applyBorder="1" applyAlignment="1">
      <alignment horizontal="center" vertical="center"/>
    </xf>
    <xf numFmtId="0" fontId="6" fillId="0" borderId="2" xfId="25" applyFont="1" applyFill="1" applyBorder="1" applyAlignment="1">
      <alignment horizontal="center" vertical="top" wrapText="1"/>
    </xf>
    <xf numFmtId="0" fontId="6" fillId="13" borderId="11" xfId="25" applyFont="1" applyFill="1" applyBorder="1" applyAlignment="1">
      <alignment horizontal="left" vertical="top" wrapText="1"/>
    </xf>
    <xf numFmtId="0" fontId="6" fillId="13" borderId="3" xfId="25" applyFont="1" applyFill="1" applyBorder="1" applyAlignment="1">
      <alignment horizontal="left" vertical="top" wrapText="1"/>
    </xf>
    <xf numFmtId="0" fontId="2" fillId="0" borderId="0" xfId="25" applyFont="1" applyAlignment="1">
      <alignment horizontal="center" vertical="center" wrapText="1"/>
    </xf>
    <xf numFmtId="0" fontId="2" fillId="0" borderId="16" xfId="25" applyFont="1" applyFill="1" applyBorder="1" applyAlignment="1">
      <alignment horizontal="right" vertical="center"/>
    </xf>
    <xf numFmtId="0" fontId="2" fillId="0" borderId="18" xfId="25" applyFont="1" applyFill="1" applyBorder="1" applyAlignment="1">
      <alignment horizontal="right" vertical="center"/>
    </xf>
    <xf numFmtId="0" fontId="1" fillId="0" borderId="19" xfId="25" quotePrefix="1" applyFont="1" applyFill="1" applyBorder="1" applyAlignment="1">
      <alignment horizontal="center" vertical="center" wrapText="1"/>
    </xf>
    <xf numFmtId="0" fontId="0" fillId="0" borderId="9" xfId="0" applyBorder="1" applyAlignment="1">
      <alignment wrapText="1"/>
    </xf>
    <xf numFmtId="0" fontId="0" fillId="0" borderId="10" xfId="0" applyBorder="1" applyAlignment="1">
      <alignment wrapText="1"/>
    </xf>
    <xf numFmtId="0" fontId="2" fillId="0" borderId="16" xfId="25" applyFont="1" applyFill="1" applyBorder="1" applyAlignment="1">
      <alignment horizontal="left" vertical="center"/>
    </xf>
    <xf numFmtId="0" fontId="0" fillId="0" borderId="9" xfId="0" applyBorder="1" applyAlignment="1">
      <alignment horizontal="left"/>
    </xf>
    <xf numFmtId="0" fontId="0" fillId="0" borderId="18" xfId="0" applyBorder="1" applyAlignment="1">
      <alignment horizontal="left"/>
    </xf>
    <xf numFmtId="0" fontId="1" fillId="0" borderId="19" xfId="25" quotePrefix="1" applyFont="1" applyFill="1" applyBorder="1" applyAlignment="1">
      <alignment horizontal="center" vertical="center"/>
    </xf>
    <xf numFmtId="0" fontId="1" fillId="0" borderId="9" xfId="25" applyFont="1" applyFill="1" applyBorder="1" applyAlignment="1">
      <alignment horizontal="center" vertical="center"/>
    </xf>
    <xf numFmtId="0" fontId="1" fillId="0" borderId="10" xfId="25" applyFont="1" applyFill="1" applyBorder="1" applyAlignment="1">
      <alignment horizontal="center" vertical="center"/>
    </xf>
    <xf numFmtId="0" fontId="2" fillId="0" borderId="13" xfId="25" applyFont="1" applyFill="1" applyBorder="1" applyAlignment="1">
      <alignment horizontal="right" vertical="center" wrapText="1"/>
    </xf>
    <xf numFmtId="0" fontId="2" fillId="0" borderId="20" xfId="25" applyFont="1" applyFill="1" applyBorder="1" applyAlignment="1">
      <alignment horizontal="right" vertical="center" wrapText="1"/>
    </xf>
    <xf numFmtId="0" fontId="1" fillId="0" borderId="14" xfId="25" quotePrefix="1" applyFont="1" applyFill="1" applyBorder="1" applyAlignment="1">
      <alignment horizontal="center" vertical="center"/>
    </xf>
    <xf numFmtId="0" fontId="0" fillId="0" borderId="17" xfId="0" applyBorder="1"/>
    <xf numFmtId="0" fontId="0" fillId="0" borderId="15" xfId="0" applyBorder="1"/>
    <xf numFmtId="0" fontId="0" fillId="0" borderId="20" xfId="0" applyBorder="1"/>
    <xf numFmtId="0" fontId="1" fillId="0" borderId="14" xfId="25" quotePrefix="1" applyFont="1" applyBorder="1" applyAlignment="1">
      <alignment horizontal="center" vertical="top"/>
    </xf>
    <xf numFmtId="0" fontId="1" fillId="0" borderId="17" xfId="25" applyFont="1" applyBorder="1" applyAlignment="1">
      <alignment horizontal="center" vertical="top"/>
    </xf>
    <xf numFmtId="0" fontId="1" fillId="0" borderId="15" xfId="25" applyFont="1" applyBorder="1" applyAlignment="1">
      <alignment horizontal="center" vertical="top"/>
    </xf>
    <xf numFmtId="0" fontId="1" fillId="0" borderId="5" xfId="25" quotePrefix="1" applyFont="1" applyBorder="1" applyAlignment="1">
      <alignment horizontal="center" vertical="center"/>
    </xf>
    <xf numFmtId="0" fontId="1" fillId="0" borderId="6" xfId="25" applyFont="1" applyBorder="1" applyAlignment="1">
      <alignment horizontal="center" vertical="center"/>
    </xf>
    <xf numFmtId="0" fontId="1" fillId="0" borderId="7" xfId="25" applyFont="1" applyBorder="1" applyAlignment="1">
      <alignment horizontal="center" vertical="center"/>
    </xf>
    <xf numFmtId="0" fontId="2" fillId="0" borderId="5" xfId="25" applyFont="1" applyBorder="1" applyAlignment="1">
      <alignment horizontal="right" vertical="center"/>
    </xf>
    <xf numFmtId="0" fontId="2" fillId="0" borderId="7" xfId="25" applyFont="1" applyBorder="1" applyAlignment="1">
      <alignment horizontal="right" vertical="center"/>
    </xf>
    <xf numFmtId="14" fontId="1" fillId="0" borderId="5" xfId="25" applyNumberFormat="1" applyFont="1" applyBorder="1" applyAlignment="1">
      <alignment horizontal="center" vertical="top" wrapText="1"/>
    </xf>
    <xf numFmtId="14" fontId="1" fillId="0" borderId="6" xfId="25" applyNumberFormat="1" applyFont="1" applyBorder="1" applyAlignment="1">
      <alignment horizontal="center" vertical="top" wrapText="1"/>
    </xf>
    <xf numFmtId="14" fontId="1" fillId="0" borderId="24" xfId="25" applyNumberFormat="1" applyFont="1" applyBorder="1" applyAlignment="1">
      <alignment horizontal="center" vertical="top" wrapText="1"/>
    </xf>
    <xf numFmtId="0" fontId="2" fillId="0" borderId="13" xfId="25" applyFont="1" applyFill="1" applyBorder="1" applyAlignment="1">
      <alignment horizontal="right" vertical="center"/>
    </xf>
    <xf numFmtId="0" fontId="2" fillId="0" borderId="20" xfId="25" applyFont="1" applyFill="1" applyBorder="1" applyAlignment="1">
      <alignment horizontal="right" vertical="center"/>
    </xf>
    <xf numFmtId="0" fontId="1" fillId="0" borderId="17" xfId="25" applyFont="1" applyBorder="1" applyAlignment="1">
      <alignment horizontal="center" vertical="center"/>
    </xf>
    <xf numFmtId="0" fontId="1" fillId="0" borderId="20" xfId="25" applyFont="1" applyBorder="1" applyAlignment="1">
      <alignment horizontal="center" vertical="center"/>
    </xf>
    <xf numFmtId="0" fontId="2" fillId="0" borderId="14" xfId="25" applyFont="1" applyBorder="1" applyAlignment="1">
      <alignment horizontal="right" vertical="top" wrapText="1"/>
    </xf>
    <xf numFmtId="0" fontId="2" fillId="0" borderId="20" xfId="25" applyFont="1" applyBorder="1" applyAlignment="1">
      <alignment horizontal="right" vertical="top" wrapText="1"/>
    </xf>
    <xf numFmtId="0" fontId="1" fillId="0" borderId="14" xfId="25" quotePrefix="1" applyFont="1" applyBorder="1" applyAlignment="1">
      <alignment horizontal="center" vertical="top" wrapText="1"/>
    </xf>
    <xf numFmtId="0" fontId="1" fillId="0" borderId="17" xfId="25" quotePrefix="1" applyFont="1" applyBorder="1" applyAlignment="1">
      <alignment horizontal="center" vertical="top" wrapText="1"/>
    </xf>
    <xf numFmtId="0" fontId="1" fillId="0" borderId="15" xfId="25" applyFont="1" applyBorder="1" applyAlignment="1">
      <alignment horizontal="center" vertical="top" wrapText="1"/>
    </xf>
    <xf numFmtId="0" fontId="1" fillId="0" borderId="21" xfId="25" quotePrefix="1" applyFont="1" applyBorder="1" applyAlignment="1">
      <alignment horizontal="center" vertical="center"/>
    </xf>
    <xf numFmtId="0" fontId="1" fillId="0" borderId="22" xfId="25" applyFont="1" applyBorder="1" applyAlignment="1">
      <alignment horizontal="center" vertical="center"/>
    </xf>
    <xf numFmtId="0" fontId="1" fillId="0" borderId="23" xfId="25" applyFont="1" applyBorder="1" applyAlignment="1">
      <alignment horizontal="center" vertical="center"/>
    </xf>
    <xf numFmtId="0" fontId="2" fillId="0" borderId="21" xfId="25" applyFont="1" applyBorder="1" applyAlignment="1" applyProtection="1">
      <alignment horizontal="right" vertical="top" wrapText="1"/>
      <protection locked="0"/>
    </xf>
    <xf numFmtId="0" fontId="2" fillId="0" borderId="23" xfId="25" applyFont="1" applyBorder="1" applyAlignment="1" applyProtection="1">
      <alignment horizontal="right" vertical="top" wrapText="1"/>
      <protection locked="0"/>
    </xf>
    <xf numFmtId="0" fontId="6" fillId="13" borderId="1" xfId="25" applyFont="1" applyFill="1" applyBorder="1" applyAlignment="1">
      <alignment horizontal="left" vertical="top" wrapText="1"/>
    </xf>
    <xf numFmtId="0" fontId="6" fillId="13" borderId="2" xfId="25" applyFont="1" applyFill="1" applyBorder="1" applyAlignment="1">
      <alignment horizontal="left" vertical="top" wrapText="1"/>
    </xf>
    <xf numFmtId="0" fontId="6" fillId="14" borderId="4" xfId="25" applyFont="1" applyFill="1" applyBorder="1" applyAlignment="1">
      <alignment horizontal="center" vertical="center" wrapText="1"/>
    </xf>
    <xf numFmtId="0" fontId="6" fillId="14" borderId="27" xfId="25" applyFont="1" applyFill="1" applyBorder="1" applyAlignment="1">
      <alignment horizontal="center" vertical="center" wrapText="1"/>
    </xf>
    <xf numFmtId="0" fontId="8" fillId="0" borderId="0" xfId="25" quotePrefix="1" applyFont="1" applyBorder="1" applyAlignment="1">
      <alignment horizontal="center" vertical="top" wrapText="1"/>
    </xf>
    <xf numFmtId="0" fontId="2" fillId="0" borderId="0" xfId="25" applyFont="1" applyAlignment="1">
      <alignment horizontal="left" vertical="top" wrapText="1"/>
    </xf>
    <xf numFmtId="0" fontId="17" fillId="14" borderId="1" xfId="25" applyFont="1" applyFill="1" applyBorder="1" applyAlignment="1">
      <alignment horizontal="justify" vertical="top" wrapText="1"/>
    </xf>
    <xf numFmtId="0" fontId="17" fillId="14" borderId="2" xfId="25" applyFont="1" applyFill="1" applyBorder="1" applyAlignment="1">
      <alignment horizontal="justify" vertical="top" wrapText="1"/>
    </xf>
    <xf numFmtId="0" fontId="17" fillId="14" borderId="8" xfId="25" applyFont="1" applyFill="1" applyBorder="1" applyAlignment="1">
      <alignment horizontal="justify" vertical="top" wrapText="1"/>
    </xf>
    <xf numFmtId="0" fontId="15" fillId="0" borderId="0" xfId="25" applyFont="1" applyBorder="1" applyAlignment="1">
      <alignment horizontal="center" vertical="top" wrapText="1"/>
    </xf>
    <xf numFmtId="0" fontId="7" fillId="0" borderId="0" xfId="25" applyFont="1" applyBorder="1" applyAlignment="1">
      <alignment horizontal="center" vertical="top" wrapText="1"/>
    </xf>
    <xf numFmtId="0" fontId="1" fillId="0" borderId="0" xfId="25" applyFont="1" applyAlignment="1">
      <alignment horizontal="center" vertical="top" wrapText="1"/>
    </xf>
    <xf numFmtId="0" fontId="1" fillId="0" borderId="0" xfId="25" applyFont="1" applyAlignment="1">
      <alignment horizontal="center" vertical="center" wrapText="1"/>
    </xf>
    <xf numFmtId="0" fontId="6" fillId="13" borderId="16" xfId="25" applyFont="1" applyFill="1" applyBorder="1" applyAlignment="1">
      <alignment horizontal="left" vertical="top" wrapText="1"/>
    </xf>
    <xf numFmtId="0" fontId="6" fillId="13" borderId="9" xfId="25" applyFont="1" applyFill="1" applyBorder="1" applyAlignment="1">
      <alignment horizontal="left" vertical="top"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8" xfId="0" applyFont="1" applyBorder="1" applyAlignment="1">
      <alignment horizontal="center" vertical="center" wrapText="1"/>
    </xf>
    <xf numFmtId="44" fontId="6" fillId="0" borderId="1" xfId="24" applyFont="1" applyFill="1" applyBorder="1" applyAlignment="1">
      <alignment horizontal="center" vertical="center"/>
    </xf>
    <xf numFmtId="44" fontId="6" fillId="0" borderId="2" xfId="24" applyFont="1" applyFill="1" applyBorder="1" applyAlignment="1">
      <alignment horizontal="center" vertical="center"/>
    </xf>
    <xf numFmtId="44" fontId="6" fillId="0" borderId="8" xfId="24" applyFont="1" applyFill="1" applyBorder="1" applyAlignment="1">
      <alignment horizontal="center" vertical="center"/>
    </xf>
  </cellXfs>
  <cellStyles count="37">
    <cellStyle name="Énfasis 1" xfId="1"/>
    <cellStyle name="Énfasis 2" xfId="2"/>
    <cellStyle name="Énfasis 3" xfId="3"/>
    <cellStyle name="Énfasis1 - 20%" xfId="4"/>
    <cellStyle name="Énfasis1 - 40%" xfId="5"/>
    <cellStyle name="Énfasis1 - 60%" xfId="6"/>
    <cellStyle name="Énfasis2 - 20%" xfId="7"/>
    <cellStyle name="Énfasis2 - 40%" xfId="8"/>
    <cellStyle name="Énfasis2 - 60%" xfId="9"/>
    <cellStyle name="Énfasis3 - 20%" xfId="10"/>
    <cellStyle name="Énfasis3 - 40%" xfId="11"/>
    <cellStyle name="Énfasis3 - 60%" xfId="12"/>
    <cellStyle name="Énfasis4 - 20%" xfId="13"/>
    <cellStyle name="Énfasis4 - 40%" xfId="14"/>
    <cellStyle name="Énfasis4 - 60%" xfId="15"/>
    <cellStyle name="Énfasis5 - 20%" xfId="16"/>
    <cellStyle name="Énfasis5 - 40%" xfId="17"/>
    <cellStyle name="Énfasis5 - 60%" xfId="18"/>
    <cellStyle name="Énfasis6 - 20%" xfId="19"/>
    <cellStyle name="Énfasis6 - 40%" xfId="20"/>
    <cellStyle name="Énfasis6 - 60%" xfId="21"/>
    <cellStyle name="Euro" xfId="22"/>
    <cellStyle name="Millares 2" xfId="23"/>
    <cellStyle name="Moneda" xfId="28" builtinId="4"/>
    <cellStyle name="Moneda 2" xfId="24"/>
    <cellStyle name="Normal" xfId="0" builtinId="0"/>
    <cellStyle name="Normal 14" xfId="32"/>
    <cellStyle name="Normal 15" xfId="30"/>
    <cellStyle name="Normal 16" xfId="33"/>
    <cellStyle name="Normal 17" xfId="35"/>
    <cellStyle name="Normal 2" xfId="25"/>
    <cellStyle name="Normal 20" xfId="34"/>
    <cellStyle name="Normal 21" xfId="36"/>
    <cellStyle name="Normal 5" xfId="29"/>
    <cellStyle name="Normal 6" xfId="31"/>
    <cellStyle name="Porcentual 2" xfId="26"/>
    <cellStyle name="Título de hoja" xf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16683</xdr:colOff>
      <xdr:row>0</xdr:row>
      <xdr:rowOff>64293</xdr:rowOff>
    </xdr:from>
    <xdr:to>
      <xdr:col>10</xdr:col>
      <xdr:colOff>464358</xdr:colOff>
      <xdr:row>0</xdr:row>
      <xdr:rowOff>645318</xdr:rowOff>
    </xdr:to>
    <xdr:pic>
      <xdr:nvPicPr>
        <xdr:cNvPr id="2" name="Picture 27" descr="instituto%20nacional%20de%20la%20infraestructura%20fisica%20educativa"/>
        <xdr:cNvPicPr>
          <a:picLocks noChangeAspect="1" noChangeArrowheads="1"/>
        </xdr:cNvPicPr>
      </xdr:nvPicPr>
      <xdr:blipFill>
        <a:blip xmlns:r="http://schemas.openxmlformats.org/officeDocument/2006/relationships" r:embed="rId1"/>
        <a:srcRect/>
        <a:stretch>
          <a:fillRect/>
        </a:stretch>
      </xdr:blipFill>
      <xdr:spPr bwMode="auto">
        <a:xfrm>
          <a:off x="5922183" y="64293"/>
          <a:ext cx="1609725" cy="581025"/>
        </a:xfrm>
        <a:prstGeom prst="rect">
          <a:avLst/>
        </a:prstGeom>
        <a:noFill/>
        <a:ln w="9525">
          <a:noFill/>
          <a:miter lim="800000"/>
          <a:headEnd/>
          <a:tailEnd/>
        </a:ln>
      </xdr:spPr>
    </xdr:pic>
    <xdr:clientData/>
  </xdr:twoCellAnchor>
  <xdr:oneCellAnchor>
    <xdr:from>
      <xdr:col>2</xdr:col>
      <xdr:colOff>407194</xdr:colOff>
      <xdr:row>407</xdr:row>
      <xdr:rowOff>59531</xdr:rowOff>
    </xdr:from>
    <xdr:ext cx="194454" cy="319297"/>
    <xdr:sp macro="" textlink="">
      <xdr:nvSpPr>
        <xdr:cNvPr id="3" name="2 CuadroTexto"/>
        <xdr:cNvSpPr txBox="1"/>
      </xdr:nvSpPr>
      <xdr:spPr>
        <a:xfrm>
          <a:off x="1997869" y="107101481"/>
          <a:ext cx="194454" cy="3192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a:p>
      </xdr:txBody>
    </xdr:sp>
    <xdr:clientData/>
  </xdr:oneCellAnchor>
  <xdr:oneCellAnchor>
    <xdr:from>
      <xdr:col>14</xdr:col>
      <xdr:colOff>233417</xdr:colOff>
      <xdr:row>408</xdr:row>
      <xdr:rowOff>3969</xdr:rowOff>
    </xdr:from>
    <xdr:ext cx="3358035" cy="1345406"/>
    <xdr:sp macro="" textlink="">
      <xdr:nvSpPr>
        <xdr:cNvPr id="5" name="4 CuadroTexto"/>
        <xdr:cNvSpPr txBox="1"/>
      </xdr:nvSpPr>
      <xdr:spPr>
        <a:xfrm>
          <a:off x="10091792" y="63551594"/>
          <a:ext cx="3358035" cy="13454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lang="es-MX" sz="1100">
              <a:latin typeface="Arial" pitchFamily="34" charset="0"/>
              <a:cs typeface="Arial" pitchFamily="34" charset="0"/>
            </a:rPr>
            <a:t>Autorizó </a:t>
          </a:r>
        </a:p>
        <a:p>
          <a:pPr algn="ctr"/>
          <a:endParaRPr lang="es-MX" sz="1100">
            <a:latin typeface="Arial" pitchFamily="34" charset="0"/>
            <a:cs typeface="Arial" pitchFamily="34" charset="0"/>
          </a:endParaRPr>
        </a:p>
        <a:p>
          <a:pPr algn="ctr"/>
          <a:endParaRPr lang="es-MX" sz="1100">
            <a:latin typeface="Arial" pitchFamily="34" charset="0"/>
            <a:cs typeface="Arial" pitchFamily="34" charset="0"/>
          </a:endParaRPr>
        </a:p>
        <a:p>
          <a:pPr algn="ctr"/>
          <a:endParaRPr lang="es-MX" sz="1100">
            <a:latin typeface="Arial" pitchFamily="34" charset="0"/>
            <a:cs typeface="Arial" pitchFamily="34" charset="0"/>
          </a:endParaRPr>
        </a:p>
        <a:p>
          <a:r>
            <a:rPr lang="es-MX" sz="1100" u="sng">
              <a:latin typeface="Arial" pitchFamily="34" charset="0"/>
              <a:cs typeface="Arial" pitchFamily="34" charset="0"/>
            </a:rPr>
            <a:t>                                                                                 </a:t>
          </a:r>
        </a:p>
        <a:p>
          <a:pPr algn="ctr"/>
          <a:r>
            <a:rPr lang="es-MX" sz="1100" b="1">
              <a:solidFill>
                <a:schemeClr val="tx1"/>
              </a:solidFill>
              <a:effectLst/>
              <a:latin typeface="+mn-lt"/>
              <a:ea typeface="+mn-ea"/>
              <a:cs typeface="+mn-cs"/>
            </a:rPr>
            <a:t>ARQ. MARÍA GUADALUPE DÍAZ CHAGOLLA</a:t>
          </a:r>
          <a:r>
            <a:rPr lang="es-MX" sz="1100" b="0">
              <a:solidFill>
                <a:schemeClr val="tx1"/>
              </a:solidFill>
              <a:effectLst/>
              <a:latin typeface="+mn-lt"/>
              <a:ea typeface="+mn-ea"/>
              <a:cs typeface="+mn-cs"/>
            </a:rPr>
            <a:t>	</a:t>
          </a:r>
          <a:endParaRPr lang="es-MX">
            <a:effectLst/>
          </a:endParaRPr>
        </a:p>
        <a:p>
          <a:pPr algn="ctr"/>
          <a:r>
            <a:rPr lang="es-MX" sz="1100" b="0" baseline="0">
              <a:solidFill>
                <a:schemeClr val="tx1"/>
              </a:solidFill>
              <a:effectLst/>
              <a:latin typeface="+mn-lt"/>
              <a:ea typeface="+mn-ea"/>
              <a:cs typeface="+mn-cs"/>
            </a:rPr>
            <a:t>DIRECTORA GENERAL DEL IIFEEM</a:t>
          </a:r>
          <a:endParaRPr lang="es-MX">
            <a:effectLst/>
          </a:endParaRPr>
        </a:p>
        <a:p>
          <a:pPr algn="ctr"/>
          <a:endParaRPr lang="es-MX" sz="1100" u="sng">
            <a:latin typeface="Arial" pitchFamily="34" charset="0"/>
            <a:cs typeface="Arial" pitchFamily="34" charset="0"/>
          </a:endParaRPr>
        </a:p>
      </xdr:txBody>
    </xdr:sp>
    <xdr:clientData/>
  </xdr:oneCellAnchor>
  <xdr:twoCellAnchor editAs="oneCell">
    <xdr:from>
      <xdr:col>1</xdr:col>
      <xdr:colOff>76200</xdr:colOff>
      <xdr:row>0</xdr:row>
      <xdr:rowOff>9525</xdr:rowOff>
    </xdr:from>
    <xdr:to>
      <xdr:col>3</xdr:col>
      <xdr:colOff>190500</xdr:colOff>
      <xdr:row>0</xdr:row>
      <xdr:rowOff>600075</xdr:rowOff>
    </xdr:to>
    <xdr:pic>
      <xdr:nvPicPr>
        <xdr:cNvPr id="6" name="7 Imagen" descr="SEP_horizontal_WEB.jpg"/>
        <xdr:cNvPicPr>
          <a:picLocks noChangeAspect="1"/>
        </xdr:cNvPicPr>
      </xdr:nvPicPr>
      <xdr:blipFill>
        <a:blip xmlns:r="http://schemas.openxmlformats.org/officeDocument/2006/relationships" r:embed="rId2" cstate="print"/>
        <a:srcRect/>
        <a:stretch>
          <a:fillRect/>
        </a:stretch>
      </xdr:blipFill>
      <xdr:spPr bwMode="auto">
        <a:xfrm>
          <a:off x="819150" y="9525"/>
          <a:ext cx="2000250" cy="590550"/>
        </a:xfrm>
        <a:prstGeom prst="rect">
          <a:avLst/>
        </a:prstGeom>
        <a:noFill/>
        <a:ln w="9525">
          <a:noFill/>
          <a:miter lim="800000"/>
          <a:headEnd/>
          <a:tailEnd/>
        </a:ln>
      </xdr:spPr>
    </xdr:pic>
    <xdr:clientData/>
  </xdr:twoCellAnchor>
  <xdr:twoCellAnchor editAs="oneCell">
    <xdr:from>
      <xdr:col>15</xdr:col>
      <xdr:colOff>133488</xdr:colOff>
      <xdr:row>0</xdr:row>
      <xdr:rowOff>43893</xdr:rowOff>
    </xdr:from>
    <xdr:to>
      <xdr:col>16</xdr:col>
      <xdr:colOff>744682</xdr:colOff>
      <xdr:row>0</xdr:row>
      <xdr:rowOff>788207</xdr:rowOff>
    </xdr:to>
    <xdr:pic>
      <xdr:nvPicPr>
        <xdr:cNvPr id="7" name="6 Imagen"/>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218" t="28466" r="16839" b="34114"/>
        <a:stretch/>
      </xdr:blipFill>
      <xdr:spPr>
        <a:xfrm>
          <a:off x="10582413" y="43893"/>
          <a:ext cx="1735144" cy="744314"/>
        </a:xfrm>
        <a:prstGeom prst="rect">
          <a:avLst/>
        </a:prstGeom>
      </xdr:spPr>
    </xdr:pic>
    <xdr:clientData/>
  </xdr:twoCellAnchor>
  <xdr:oneCellAnchor>
    <xdr:from>
      <xdr:col>2</xdr:col>
      <xdr:colOff>607220</xdr:colOff>
      <xdr:row>408</xdr:row>
      <xdr:rowOff>23812</xdr:rowOff>
    </xdr:from>
    <xdr:ext cx="3122971" cy="1345406"/>
    <xdr:sp macro="" textlink="">
      <xdr:nvSpPr>
        <xdr:cNvPr id="8" name="3 CuadroTexto"/>
        <xdr:cNvSpPr txBox="1"/>
      </xdr:nvSpPr>
      <xdr:spPr>
        <a:xfrm>
          <a:off x="2381251" y="185416031"/>
          <a:ext cx="3122971" cy="13454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ctr">
          <a:noAutofit/>
        </a:bodyPr>
        <a:lstStyle/>
        <a:p>
          <a:pPr algn="ctr"/>
          <a:r>
            <a:rPr lang="es-MX" sz="1100">
              <a:latin typeface="Arial" pitchFamily="34" charset="0"/>
              <a:cs typeface="Arial" pitchFamily="34" charset="0"/>
            </a:rPr>
            <a:t>Elaboró</a:t>
          </a:r>
        </a:p>
        <a:p>
          <a:pPr algn="ctr"/>
          <a:endParaRPr lang="es-MX" sz="1100">
            <a:latin typeface="Arial" pitchFamily="34" charset="0"/>
            <a:cs typeface="Arial" pitchFamily="34" charset="0"/>
          </a:endParaRPr>
        </a:p>
        <a:p>
          <a:pPr algn="ctr"/>
          <a:endParaRPr lang="es-MX" sz="1100">
            <a:latin typeface="Arial" pitchFamily="34" charset="0"/>
            <a:cs typeface="Arial" pitchFamily="34" charset="0"/>
          </a:endParaRPr>
        </a:p>
        <a:p>
          <a:pPr algn="ctr"/>
          <a:endParaRPr lang="es-MX" sz="1100">
            <a:latin typeface="Arial" pitchFamily="34" charset="0"/>
            <a:cs typeface="Arial" pitchFamily="34" charset="0"/>
          </a:endParaRPr>
        </a:p>
        <a:p>
          <a:r>
            <a:rPr lang="es-MX" sz="1100" u="sng">
              <a:latin typeface="Arial" pitchFamily="34" charset="0"/>
              <a:cs typeface="Arial" pitchFamily="34" charset="0"/>
            </a:rPr>
            <a:t>                                                                           </a:t>
          </a:r>
        </a:p>
        <a:p>
          <a:pPr algn="ctr"/>
          <a:r>
            <a:rPr lang="es-MX" sz="1100" b="1">
              <a:solidFill>
                <a:schemeClr val="tx1"/>
              </a:solidFill>
              <a:effectLst/>
              <a:latin typeface="+mn-lt"/>
              <a:ea typeface="+mn-ea"/>
              <a:cs typeface="+mn-cs"/>
            </a:rPr>
            <a:t>CONTRATISTA</a:t>
          </a:r>
          <a:endParaRPr lang="es-MX">
            <a:effectLst/>
          </a:endParaRPr>
        </a:p>
        <a:p>
          <a:pPr algn="ctr"/>
          <a:r>
            <a:rPr lang="es-MX" sz="1100" b="1">
              <a:solidFill>
                <a:schemeClr val="tx1"/>
              </a:solidFill>
              <a:effectLst/>
              <a:latin typeface="+mn-lt"/>
              <a:ea typeface="+mn-ea"/>
              <a:cs typeface="+mn-cs"/>
            </a:rPr>
            <a:t>REPRESENTANTE</a:t>
          </a:r>
          <a:r>
            <a:rPr lang="es-MX" sz="1100" b="1" baseline="0">
              <a:solidFill>
                <a:schemeClr val="tx1"/>
              </a:solidFill>
              <a:effectLst/>
              <a:latin typeface="+mn-lt"/>
              <a:ea typeface="+mn-ea"/>
              <a:cs typeface="+mn-cs"/>
            </a:rPr>
            <a:t> LEGAL</a:t>
          </a:r>
          <a:endParaRPr lang="es-MX">
            <a:effectLst/>
          </a:endParaRPr>
        </a:p>
        <a:p>
          <a:pPr algn="ctr"/>
          <a:endParaRPr lang="es-MX" sz="1100" u="sng">
            <a:latin typeface="Arial" pitchFamily="34" charset="0"/>
            <a:cs typeface="Arial"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0"/>
  <sheetViews>
    <sheetView tabSelected="1" view="pageBreakPreview" topLeftCell="B1" zoomScale="80" zoomScaleNormal="55" zoomScaleSheetLayoutView="80" workbookViewId="0">
      <selection activeCell="B408" sqref="B408"/>
    </sheetView>
  </sheetViews>
  <sheetFormatPr baseColWidth="10" defaultColWidth="11.140625" defaultRowHeight="12.75" x14ac:dyDescent="0.25"/>
  <cols>
    <col min="1" max="1" width="11.140625" style="1"/>
    <col min="2" max="2" width="15.5703125" style="1" customWidth="1"/>
    <col min="3" max="3" width="12.7109375" style="1" customWidth="1"/>
    <col min="4" max="5" width="8.7109375" style="1" customWidth="1"/>
    <col min="6" max="6" width="17" style="1" customWidth="1"/>
    <col min="7" max="7" width="8.85546875" style="1" customWidth="1"/>
    <col min="8" max="13" width="8.7109375" style="1" customWidth="1"/>
    <col min="14" max="14" width="12.28515625" style="1" customWidth="1"/>
    <col min="15" max="15" width="12.28515625" style="42" customWidth="1"/>
    <col min="16" max="16" width="16.85546875" style="42" customWidth="1"/>
    <col min="17" max="17" width="18" style="42" customWidth="1"/>
    <col min="18" max="18" width="25.140625" style="1" customWidth="1"/>
    <col min="19" max="19" width="18.42578125" style="1" customWidth="1"/>
    <col min="20" max="20" width="35.140625" style="1" customWidth="1"/>
    <col min="21" max="21" width="12.140625" style="1" bestFit="1" customWidth="1"/>
    <col min="22" max="22" width="11.7109375" style="1" bestFit="1" customWidth="1"/>
    <col min="23" max="16384" width="11.140625" style="1"/>
  </cols>
  <sheetData>
    <row r="1" spans="2:39" ht="72" customHeight="1" x14ac:dyDescent="0.25">
      <c r="M1" s="107" t="s">
        <v>16</v>
      </c>
      <c r="N1" s="107"/>
      <c r="O1" s="47"/>
      <c r="P1" s="53"/>
      <c r="Q1" s="53"/>
      <c r="R1" s="46"/>
      <c r="S1" s="2"/>
      <c r="T1" s="2"/>
      <c r="U1" s="2"/>
      <c r="V1" s="2"/>
      <c r="W1" s="2"/>
      <c r="X1" s="2"/>
      <c r="Y1" s="2"/>
      <c r="Z1" s="2"/>
      <c r="AA1" s="2"/>
      <c r="AB1" s="2"/>
      <c r="AC1" s="2"/>
      <c r="AD1" s="2"/>
      <c r="AE1" s="2"/>
      <c r="AF1" s="2"/>
      <c r="AG1" s="2"/>
      <c r="AH1" s="2"/>
      <c r="AI1" s="2"/>
      <c r="AJ1" s="2"/>
      <c r="AK1" s="2"/>
      <c r="AL1" s="2"/>
      <c r="AM1" s="2"/>
    </row>
    <row r="2" spans="2:39" ht="29.25" customHeight="1" x14ac:dyDescent="0.25">
      <c r="B2" s="9" t="s">
        <v>28</v>
      </c>
      <c r="C2" s="9"/>
      <c r="D2" s="9"/>
      <c r="E2" s="9"/>
      <c r="F2" s="9"/>
      <c r="G2" s="9"/>
      <c r="H2" s="9"/>
      <c r="I2" s="9"/>
      <c r="J2" s="9"/>
      <c r="K2" s="9"/>
      <c r="L2" s="9"/>
      <c r="M2" s="9"/>
      <c r="N2" s="9"/>
      <c r="O2" s="9"/>
      <c r="P2" s="9"/>
      <c r="Q2" s="9"/>
      <c r="R2" s="9"/>
      <c r="S2" s="2"/>
      <c r="T2" s="2"/>
      <c r="U2" s="2"/>
      <c r="V2" s="2"/>
      <c r="W2" s="2"/>
      <c r="X2" s="2"/>
      <c r="Y2" s="2"/>
      <c r="Z2" s="2"/>
      <c r="AA2" s="2"/>
      <c r="AB2" s="2"/>
      <c r="AC2" s="2"/>
      <c r="AD2" s="2"/>
      <c r="AE2" s="2"/>
      <c r="AF2" s="2"/>
      <c r="AG2" s="2"/>
      <c r="AH2" s="2"/>
      <c r="AI2" s="2"/>
      <c r="AJ2" s="2"/>
      <c r="AK2" s="2"/>
      <c r="AL2" s="2"/>
      <c r="AM2" s="2"/>
    </row>
    <row r="3" spans="2:39" ht="21.75" customHeight="1" x14ac:dyDescent="0.25">
      <c r="B3" s="3" t="s">
        <v>0</v>
      </c>
      <c r="C3" s="4"/>
      <c r="D3" s="4"/>
      <c r="E3" s="4"/>
      <c r="F3" s="4"/>
      <c r="G3" s="4"/>
      <c r="H3" s="4"/>
      <c r="I3" s="4"/>
      <c r="J3" s="5"/>
      <c r="K3" s="5"/>
      <c r="L3" s="5"/>
      <c r="M3" s="5"/>
      <c r="N3" s="4"/>
      <c r="O3" s="10"/>
      <c r="P3" s="10"/>
      <c r="Q3" s="10"/>
      <c r="R3" s="11"/>
      <c r="S3" s="2"/>
      <c r="T3" s="2"/>
      <c r="U3" s="2"/>
      <c r="V3" s="2"/>
      <c r="W3" s="2"/>
      <c r="X3" s="2"/>
      <c r="Y3" s="2"/>
      <c r="Z3" s="2"/>
      <c r="AA3" s="2"/>
      <c r="AB3" s="2"/>
      <c r="AC3" s="2"/>
      <c r="AD3" s="2"/>
      <c r="AE3" s="2"/>
      <c r="AF3" s="2"/>
      <c r="AG3" s="2"/>
      <c r="AH3" s="2"/>
      <c r="AI3" s="2"/>
      <c r="AJ3" s="2"/>
      <c r="AK3" s="2"/>
      <c r="AL3" s="2"/>
      <c r="AM3" s="2"/>
    </row>
    <row r="4" spans="2:39" s="6" customFormat="1" ht="32.25" customHeight="1" x14ac:dyDescent="0.25">
      <c r="B4" s="108" t="s">
        <v>10</v>
      </c>
      <c r="C4" s="109"/>
      <c r="D4" s="110" t="s">
        <v>290</v>
      </c>
      <c r="E4" s="111"/>
      <c r="F4" s="111"/>
      <c r="G4" s="111"/>
      <c r="H4" s="111"/>
      <c r="I4" s="111"/>
      <c r="J4" s="112"/>
      <c r="K4" s="113" t="s">
        <v>594</v>
      </c>
      <c r="L4" s="114"/>
      <c r="M4" s="115"/>
      <c r="N4" s="116" t="s">
        <v>32</v>
      </c>
      <c r="O4" s="117"/>
      <c r="P4" s="117"/>
      <c r="Q4" s="117"/>
      <c r="R4" s="118"/>
      <c r="S4" s="7"/>
      <c r="T4" s="7"/>
      <c r="U4" s="7"/>
      <c r="V4" s="7"/>
      <c r="W4" s="7"/>
      <c r="X4" s="7"/>
      <c r="Y4" s="7"/>
      <c r="Z4" s="7"/>
      <c r="AA4" s="7"/>
      <c r="AB4" s="7"/>
      <c r="AC4" s="7"/>
      <c r="AD4" s="7"/>
      <c r="AE4" s="7"/>
      <c r="AF4" s="7"/>
      <c r="AG4" s="7"/>
      <c r="AH4" s="7"/>
      <c r="AI4" s="7"/>
      <c r="AJ4" s="7"/>
      <c r="AK4" s="7"/>
      <c r="AL4" s="7"/>
      <c r="AM4" s="7"/>
    </row>
    <row r="5" spans="2:39" s="6" customFormat="1" ht="30" customHeight="1" x14ac:dyDescent="0.25">
      <c r="B5" s="119" t="s">
        <v>19</v>
      </c>
      <c r="C5" s="120"/>
      <c r="D5" s="121"/>
      <c r="E5" s="122"/>
      <c r="F5" s="122"/>
      <c r="G5" s="122"/>
      <c r="H5" s="122"/>
      <c r="I5" s="122"/>
      <c r="J5" s="123"/>
      <c r="K5" s="119"/>
      <c r="L5" s="122"/>
      <c r="M5" s="124"/>
      <c r="N5" s="125" t="s">
        <v>593</v>
      </c>
      <c r="O5" s="126"/>
      <c r="P5" s="126"/>
      <c r="Q5" s="126"/>
      <c r="R5" s="127"/>
      <c r="S5" s="7"/>
      <c r="T5" s="7"/>
      <c r="U5" s="7"/>
      <c r="V5" s="7"/>
      <c r="W5" s="7"/>
      <c r="X5" s="7"/>
      <c r="Y5" s="7"/>
      <c r="Z5" s="7"/>
      <c r="AA5" s="7"/>
      <c r="AB5" s="7"/>
      <c r="AC5" s="7"/>
      <c r="AD5" s="7"/>
      <c r="AE5" s="7"/>
      <c r="AF5" s="7"/>
      <c r="AG5" s="7"/>
      <c r="AH5" s="7"/>
      <c r="AI5" s="7"/>
      <c r="AJ5" s="7"/>
      <c r="AK5" s="7"/>
      <c r="AL5" s="7"/>
      <c r="AM5" s="7"/>
    </row>
    <row r="6" spans="2:39" ht="30" customHeight="1" x14ac:dyDescent="0.25">
      <c r="B6" s="119" t="s">
        <v>14</v>
      </c>
      <c r="C6" s="120"/>
      <c r="D6" s="128" t="s">
        <v>291</v>
      </c>
      <c r="E6" s="129"/>
      <c r="F6" s="129"/>
      <c r="G6" s="129"/>
      <c r="H6" s="129"/>
      <c r="I6" s="129"/>
      <c r="J6" s="129"/>
      <c r="K6" s="129"/>
      <c r="L6" s="129"/>
      <c r="M6" s="130"/>
      <c r="N6" s="131" t="s">
        <v>11</v>
      </c>
      <c r="O6" s="132"/>
      <c r="P6" s="133"/>
      <c r="Q6" s="134"/>
      <c r="R6" s="135"/>
    </row>
    <row r="7" spans="2:39" ht="29.25" customHeight="1" x14ac:dyDescent="0.25">
      <c r="B7" s="136" t="s">
        <v>1</v>
      </c>
      <c r="C7" s="137"/>
      <c r="D7" s="101" t="s">
        <v>415</v>
      </c>
      <c r="E7" s="138"/>
      <c r="F7" s="138"/>
      <c r="G7" s="138"/>
      <c r="H7" s="138"/>
      <c r="I7" s="138"/>
      <c r="J7" s="138"/>
      <c r="K7" s="138"/>
      <c r="L7" s="138"/>
      <c r="M7" s="139"/>
      <c r="N7" s="140" t="s">
        <v>2</v>
      </c>
      <c r="O7" s="141"/>
      <c r="P7" s="142" t="s">
        <v>416</v>
      </c>
      <c r="Q7" s="143"/>
      <c r="R7" s="144"/>
    </row>
    <row r="8" spans="2:39" ht="30" customHeight="1" x14ac:dyDescent="0.25">
      <c r="B8" s="119" t="s">
        <v>4</v>
      </c>
      <c r="C8" s="120"/>
      <c r="D8" s="145" t="s">
        <v>414</v>
      </c>
      <c r="E8" s="146"/>
      <c r="F8" s="146"/>
      <c r="G8" s="146"/>
      <c r="H8" s="146"/>
      <c r="I8" s="146"/>
      <c r="J8" s="146"/>
      <c r="K8" s="146"/>
      <c r="L8" s="146"/>
      <c r="M8" s="147"/>
      <c r="N8" s="148" t="s">
        <v>3</v>
      </c>
      <c r="O8" s="149"/>
      <c r="P8" s="101" t="s">
        <v>85</v>
      </c>
      <c r="Q8" s="102"/>
      <c r="R8" s="103"/>
    </row>
    <row r="9" spans="2:39" ht="18" customHeight="1" x14ac:dyDescent="0.25">
      <c r="B9" s="12" t="s">
        <v>27</v>
      </c>
      <c r="C9" s="104" t="s">
        <v>17</v>
      </c>
      <c r="D9" s="104"/>
      <c r="E9" s="104"/>
      <c r="F9" s="104"/>
      <c r="G9" s="104"/>
      <c r="H9" s="104"/>
      <c r="I9" s="104"/>
      <c r="J9" s="104"/>
      <c r="K9" s="104"/>
      <c r="L9" s="104"/>
      <c r="M9" s="104"/>
      <c r="N9" s="104"/>
      <c r="O9" s="43" t="s">
        <v>5</v>
      </c>
      <c r="P9" s="43" t="s">
        <v>6</v>
      </c>
      <c r="Q9" s="43" t="s">
        <v>22</v>
      </c>
      <c r="R9" s="78" t="s">
        <v>12</v>
      </c>
    </row>
    <row r="10" spans="2:39" s="16" customFormat="1" ht="18" customHeight="1" x14ac:dyDescent="0.25">
      <c r="B10" s="105" t="s">
        <v>13</v>
      </c>
      <c r="C10" s="106"/>
      <c r="D10" s="106"/>
      <c r="E10" s="106"/>
      <c r="F10" s="106"/>
      <c r="G10" s="106"/>
      <c r="H10" s="106"/>
      <c r="I10" s="106"/>
      <c r="J10" s="106"/>
      <c r="K10" s="106"/>
      <c r="L10" s="106"/>
      <c r="M10" s="106"/>
      <c r="N10" s="106"/>
      <c r="O10" s="50"/>
      <c r="P10" s="50"/>
      <c r="Q10" s="50"/>
      <c r="R10" s="51"/>
      <c r="S10" s="15"/>
      <c r="T10" s="15"/>
      <c r="U10" s="15"/>
      <c r="V10" s="15"/>
      <c r="W10" s="15"/>
      <c r="X10" s="15"/>
      <c r="Y10" s="15"/>
      <c r="Z10" s="15"/>
      <c r="AA10" s="15"/>
      <c r="AB10" s="15"/>
      <c r="AC10" s="15"/>
      <c r="AD10" s="15"/>
      <c r="AE10" s="15"/>
      <c r="AF10" s="15"/>
      <c r="AG10" s="15"/>
      <c r="AH10" s="15"/>
      <c r="AI10" s="15"/>
      <c r="AJ10" s="15"/>
      <c r="AK10" s="15"/>
      <c r="AL10" s="15"/>
      <c r="AM10" s="15"/>
    </row>
    <row r="11" spans="2:39" ht="32.25" customHeight="1" x14ac:dyDescent="0.25">
      <c r="B11" s="49"/>
      <c r="C11" s="96" t="s">
        <v>586</v>
      </c>
      <c r="D11" s="97"/>
      <c r="E11" s="97"/>
      <c r="F11" s="97"/>
      <c r="G11" s="97"/>
      <c r="H11" s="97"/>
      <c r="I11" s="97"/>
      <c r="J11" s="97"/>
      <c r="K11" s="97"/>
      <c r="L11" s="97"/>
      <c r="M11" s="97"/>
      <c r="N11" s="98"/>
      <c r="O11" s="49"/>
      <c r="P11" s="49"/>
      <c r="Q11" s="49"/>
      <c r="R11" s="58"/>
    </row>
    <row r="12" spans="2:39" ht="18" x14ac:dyDescent="0.25">
      <c r="B12" s="49" t="s">
        <v>86</v>
      </c>
      <c r="C12" s="99" t="s">
        <v>235</v>
      </c>
      <c r="D12" s="100"/>
      <c r="E12" s="100"/>
      <c r="F12" s="100"/>
      <c r="G12" s="100"/>
      <c r="H12" s="100"/>
      <c r="I12" s="100"/>
      <c r="J12" s="79"/>
      <c r="K12" s="79"/>
      <c r="L12" s="79"/>
      <c r="M12" s="79"/>
      <c r="N12" s="80"/>
      <c r="O12" s="49"/>
      <c r="P12" s="49"/>
      <c r="Q12" s="49"/>
      <c r="R12" s="58"/>
    </row>
    <row r="13" spans="2:39" ht="18" x14ac:dyDescent="0.25">
      <c r="B13" s="66" t="s">
        <v>33</v>
      </c>
      <c r="C13" s="94" t="s">
        <v>286</v>
      </c>
      <c r="D13" s="94"/>
      <c r="E13" s="94"/>
      <c r="F13" s="94"/>
      <c r="G13" s="94"/>
      <c r="H13" s="94"/>
      <c r="I13" s="94"/>
      <c r="J13" s="94"/>
      <c r="K13" s="94"/>
      <c r="L13" s="94"/>
      <c r="M13" s="94"/>
      <c r="N13" s="94"/>
      <c r="O13" s="49"/>
      <c r="P13" s="49"/>
      <c r="Q13" s="49"/>
      <c r="R13" s="58"/>
    </row>
    <row r="14" spans="2:39" ht="40.5" customHeight="1" x14ac:dyDescent="0.25">
      <c r="B14" s="52" t="s">
        <v>164</v>
      </c>
      <c r="C14" s="93" t="s">
        <v>236</v>
      </c>
      <c r="D14" s="93" t="s">
        <v>34</v>
      </c>
      <c r="E14" s="93">
        <v>112.7</v>
      </c>
      <c r="F14" s="93">
        <v>139.12</v>
      </c>
      <c r="G14" s="93"/>
      <c r="H14" s="93"/>
      <c r="I14" s="93"/>
      <c r="J14" s="93"/>
      <c r="K14" s="93"/>
      <c r="L14" s="93"/>
      <c r="M14" s="93"/>
      <c r="N14" s="93"/>
      <c r="O14" s="49" t="s">
        <v>34</v>
      </c>
      <c r="P14" s="59">
        <v>112.7</v>
      </c>
      <c r="Q14" s="60"/>
      <c r="R14" s="58">
        <f t="shared" ref="R14:R35" si="0">ROUND(P14*Q14,2)</f>
        <v>0</v>
      </c>
    </row>
    <row r="15" spans="2:39" ht="36.75" customHeight="1" x14ac:dyDescent="0.25">
      <c r="B15" s="52" t="s">
        <v>165</v>
      </c>
      <c r="C15" s="93" t="s">
        <v>237</v>
      </c>
      <c r="D15" s="93" t="s">
        <v>35</v>
      </c>
      <c r="E15" s="93">
        <v>10.52</v>
      </c>
      <c r="F15" s="93">
        <v>570.58000000000004</v>
      </c>
      <c r="G15" s="93"/>
      <c r="H15" s="93"/>
      <c r="I15" s="93"/>
      <c r="J15" s="93"/>
      <c r="K15" s="93"/>
      <c r="L15" s="93"/>
      <c r="M15" s="93"/>
      <c r="N15" s="93"/>
      <c r="O15" s="49" t="s">
        <v>35</v>
      </c>
      <c r="P15" s="59">
        <v>10.52</v>
      </c>
      <c r="Q15" s="60"/>
      <c r="R15" s="58">
        <f t="shared" si="0"/>
        <v>0</v>
      </c>
    </row>
    <row r="16" spans="2:39" ht="31.5" customHeight="1" x14ac:dyDescent="0.25">
      <c r="B16" s="52" t="s">
        <v>166</v>
      </c>
      <c r="C16" s="93" t="s">
        <v>238</v>
      </c>
      <c r="D16" s="93" t="s">
        <v>34</v>
      </c>
      <c r="E16" s="93">
        <v>629.38</v>
      </c>
      <c r="F16" s="93">
        <v>23.53</v>
      </c>
      <c r="G16" s="93"/>
      <c r="H16" s="93"/>
      <c r="I16" s="93"/>
      <c r="J16" s="93"/>
      <c r="K16" s="93"/>
      <c r="L16" s="93"/>
      <c r="M16" s="93"/>
      <c r="N16" s="93"/>
      <c r="O16" s="49" t="s">
        <v>34</v>
      </c>
      <c r="P16" s="59">
        <v>629.38</v>
      </c>
      <c r="Q16" s="60"/>
      <c r="R16" s="58">
        <f t="shared" si="0"/>
        <v>0</v>
      </c>
    </row>
    <row r="17" spans="2:18" ht="36" customHeight="1" x14ac:dyDescent="0.25">
      <c r="B17" s="52" t="s">
        <v>167</v>
      </c>
      <c r="C17" s="93" t="s">
        <v>239</v>
      </c>
      <c r="D17" s="93" t="s">
        <v>35</v>
      </c>
      <c r="E17" s="93">
        <v>0.05</v>
      </c>
      <c r="F17" s="93">
        <v>680.7</v>
      </c>
      <c r="G17" s="93"/>
      <c r="H17" s="93"/>
      <c r="I17" s="93"/>
      <c r="J17" s="93"/>
      <c r="K17" s="93"/>
      <c r="L17" s="93"/>
      <c r="M17" s="93"/>
      <c r="N17" s="93"/>
      <c r="O17" s="49" t="s">
        <v>35</v>
      </c>
      <c r="P17" s="59">
        <v>0.05</v>
      </c>
      <c r="Q17" s="60"/>
      <c r="R17" s="58">
        <f t="shared" si="0"/>
        <v>0</v>
      </c>
    </row>
    <row r="18" spans="2:18" ht="34.5" customHeight="1" x14ac:dyDescent="0.25">
      <c r="B18" s="52" t="s">
        <v>168</v>
      </c>
      <c r="C18" s="93" t="s">
        <v>240</v>
      </c>
      <c r="D18" s="93" t="s">
        <v>34</v>
      </c>
      <c r="E18" s="93">
        <v>306.58</v>
      </c>
      <c r="F18" s="93">
        <v>62.72</v>
      </c>
      <c r="G18" s="93"/>
      <c r="H18" s="93"/>
      <c r="I18" s="93"/>
      <c r="J18" s="93"/>
      <c r="K18" s="93"/>
      <c r="L18" s="93"/>
      <c r="M18" s="93"/>
      <c r="N18" s="93"/>
      <c r="O18" s="49" t="s">
        <v>34</v>
      </c>
      <c r="P18" s="59">
        <v>306.58</v>
      </c>
      <c r="Q18" s="60"/>
      <c r="R18" s="58">
        <f t="shared" si="0"/>
        <v>0</v>
      </c>
    </row>
    <row r="19" spans="2:18" ht="34.5" customHeight="1" x14ac:dyDescent="0.25">
      <c r="B19" s="52" t="s">
        <v>169</v>
      </c>
      <c r="C19" s="93" t="s">
        <v>241</v>
      </c>
      <c r="D19" s="93" t="s">
        <v>34</v>
      </c>
      <c r="E19" s="93">
        <v>70.19</v>
      </c>
      <c r="F19" s="93">
        <v>26.71</v>
      </c>
      <c r="G19" s="93"/>
      <c r="H19" s="93"/>
      <c r="I19" s="93"/>
      <c r="J19" s="93"/>
      <c r="K19" s="93"/>
      <c r="L19" s="93"/>
      <c r="M19" s="93"/>
      <c r="N19" s="93"/>
      <c r="O19" s="49" t="s">
        <v>34</v>
      </c>
      <c r="P19" s="59">
        <v>70.19</v>
      </c>
      <c r="Q19" s="60"/>
      <c r="R19" s="58">
        <f t="shared" si="0"/>
        <v>0</v>
      </c>
    </row>
    <row r="20" spans="2:18" ht="34.5" customHeight="1" x14ac:dyDescent="0.25">
      <c r="B20" s="52" t="s">
        <v>170</v>
      </c>
      <c r="C20" s="93" t="s">
        <v>242</v>
      </c>
      <c r="D20" s="93" t="s">
        <v>34</v>
      </c>
      <c r="E20" s="93">
        <v>105.44</v>
      </c>
      <c r="F20" s="93">
        <v>46.38</v>
      </c>
      <c r="G20" s="93"/>
      <c r="H20" s="93"/>
      <c r="I20" s="93"/>
      <c r="J20" s="93"/>
      <c r="K20" s="93"/>
      <c r="L20" s="93"/>
      <c r="M20" s="93"/>
      <c r="N20" s="93"/>
      <c r="O20" s="49" t="s">
        <v>34</v>
      </c>
      <c r="P20" s="59">
        <v>105.44</v>
      </c>
      <c r="Q20" s="60"/>
      <c r="R20" s="58">
        <f t="shared" si="0"/>
        <v>0</v>
      </c>
    </row>
    <row r="21" spans="2:18" ht="32.25" customHeight="1" x14ac:dyDescent="0.25">
      <c r="B21" s="52" t="s">
        <v>171</v>
      </c>
      <c r="C21" s="93" t="s">
        <v>243</v>
      </c>
      <c r="D21" s="93" t="s">
        <v>36</v>
      </c>
      <c r="E21" s="93">
        <v>6</v>
      </c>
      <c r="F21" s="93">
        <v>26.58</v>
      </c>
      <c r="G21" s="93"/>
      <c r="H21" s="93"/>
      <c r="I21" s="93"/>
      <c r="J21" s="93"/>
      <c r="K21" s="93"/>
      <c r="L21" s="93"/>
      <c r="M21" s="93"/>
      <c r="N21" s="93"/>
      <c r="O21" s="49" t="s">
        <v>36</v>
      </c>
      <c r="P21" s="59">
        <v>6</v>
      </c>
      <c r="Q21" s="60"/>
      <c r="R21" s="58">
        <f t="shared" si="0"/>
        <v>0</v>
      </c>
    </row>
    <row r="22" spans="2:18" ht="50.25" customHeight="1" x14ac:dyDescent="0.25">
      <c r="B22" s="52" t="s">
        <v>172</v>
      </c>
      <c r="C22" s="93" t="s">
        <v>244</v>
      </c>
      <c r="D22" s="93" t="s">
        <v>36</v>
      </c>
      <c r="E22" s="93">
        <v>29</v>
      </c>
      <c r="F22" s="93">
        <v>122</v>
      </c>
      <c r="G22" s="93"/>
      <c r="H22" s="93"/>
      <c r="I22" s="93"/>
      <c r="J22" s="93"/>
      <c r="K22" s="93"/>
      <c r="L22" s="93"/>
      <c r="M22" s="93"/>
      <c r="N22" s="93"/>
      <c r="O22" s="49" t="s">
        <v>36</v>
      </c>
      <c r="P22" s="59">
        <v>29</v>
      </c>
      <c r="Q22" s="60"/>
      <c r="R22" s="58">
        <f t="shared" si="0"/>
        <v>0</v>
      </c>
    </row>
    <row r="23" spans="2:18" ht="39.75" customHeight="1" x14ac:dyDescent="0.25">
      <c r="B23" s="52" t="s">
        <v>173</v>
      </c>
      <c r="C23" s="93" t="s">
        <v>245</v>
      </c>
      <c r="D23" s="93" t="s">
        <v>36</v>
      </c>
      <c r="E23" s="93">
        <v>2</v>
      </c>
      <c r="F23" s="93">
        <v>711.69</v>
      </c>
      <c r="G23" s="93"/>
      <c r="H23" s="93"/>
      <c r="I23" s="93"/>
      <c r="J23" s="93"/>
      <c r="K23" s="93"/>
      <c r="L23" s="93"/>
      <c r="M23" s="93"/>
      <c r="N23" s="93"/>
      <c r="O23" s="49" t="s">
        <v>36</v>
      </c>
      <c r="P23" s="59">
        <v>2</v>
      </c>
      <c r="Q23" s="60"/>
      <c r="R23" s="58">
        <f t="shared" si="0"/>
        <v>0</v>
      </c>
    </row>
    <row r="24" spans="2:18" ht="32.25" customHeight="1" x14ac:dyDescent="0.25">
      <c r="B24" s="52" t="s">
        <v>174</v>
      </c>
      <c r="C24" s="93" t="s">
        <v>246</v>
      </c>
      <c r="D24" s="93" t="s">
        <v>36</v>
      </c>
      <c r="E24" s="93">
        <v>6</v>
      </c>
      <c r="F24" s="93">
        <v>49.89</v>
      </c>
      <c r="G24" s="93"/>
      <c r="H24" s="93"/>
      <c r="I24" s="93"/>
      <c r="J24" s="93"/>
      <c r="K24" s="93"/>
      <c r="L24" s="93"/>
      <c r="M24" s="93"/>
      <c r="N24" s="93"/>
      <c r="O24" s="49" t="s">
        <v>36</v>
      </c>
      <c r="P24" s="59">
        <v>6</v>
      </c>
      <c r="Q24" s="60"/>
      <c r="R24" s="58">
        <f t="shared" si="0"/>
        <v>0</v>
      </c>
    </row>
    <row r="25" spans="2:18" ht="49.5" customHeight="1" x14ac:dyDescent="0.25">
      <c r="B25" s="52" t="s">
        <v>175</v>
      </c>
      <c r="C25" s="93" t="s">
        <v>247</v>
      </c>
      <c r="D25" s="93" t="s">
        <v>417</v>
      </c>
      <c r="E25" s="93">
        <v>38.35</v>
      </c>
      <c r="F25" s="93">
        <v>50.83</v>
      </c>
      <c r="G25" s="93"/>
      <c r="H25" s="93"/>
      <c r="I25" s="93"/>
      <c r="J25" s="93"/>
      <c r="K25" s="93"/>
      <c r="L25" s="93"/>
      <c r="M25" s="93"/>
      <c r="N25" s="93"/>
      <c r="O25" s="49" t="s">
        <v>417</v>
      </c>
      <c r="P25" s="59">
        <v>38.35</v>
      </c>
      <c r="Q25" s="60"/>
      <c r="R25" s="58">
        <f t="shared" si="0"/>
        <v>0</v>
      </c>
    </row>
    <row r="26" spans="2:18" ht="45" customHeight="1" x14ac:dyDescent="0.25">
      <c r="B26" s="52" t="s">
        <v>176</v>
      </c>
      <c r="C26" s="93" t="s">
        <v>248</v>
      </c>
      <c r="D26" s="93" t="s">
        <v>417</v>
      </c>
      <c r="E26" s="93">
        <v>24.66</v>
      </c>
      <c r="F26" s="93">
        <v>71.16</v>
      </c>
      <c r="G26" s="93"/>
      <c r="H26" s="93"/>
      <c r="I26" s="93"/>
      <c r="J26" s="93"/>
      <c r="K26" s="93"/>
      <c r="L26" s="93"/>
      <c r="M26" s="93"/>
      <c r="N26" s="93"/>
      <c r="O26" s="49" t="s">
        <v>417</v>
      </c>
      <c r="P26" s="59">
        <v>24.66</v>
      </c>
      <c r="Q26" s="60"/>
      <c r="R26" s="58">
        <f t="shared" si="0"/>
        <v>0</v>
      </c>
    </row>
    <row r="27" spans="2:18" ht="30.75" customHeight="1" x14ac:dyDescent="0.25">
      <c r="B27" s="52" t="s">
        <v>418</v>
      </c>
      <c r="C27" s="93" t="s">
        <v>421</v>
      </c>
      <c r="D27" s="93" t="s">
        <v>35</v>
      </c>
      <c r="E27" s="93">
        <v>5.33</v>
      </c>
      <c r="F27" s="93">
        <v>556.42999999999995</v>
      </c>
      <c r="G27" s="93"/>
      <c r="H27" s="93"/>
      <c r="I27" s="93"/>
      <c r="J27" s="93"/>
      <c r="K27" s="93"/>
      <c r="L27" s="93"/>
      <c r="M27" s="93"/>
      <c r="N27" s="93"/>
      <c r="O27" s="49" t="s">
        <v>35</v>
      </c>
      <c r="P27" s="59">
        <v>5.33</v>
      </c>
      <c r="Q27" s="60"/>
      <c r="R27" s="58">
        <f t="shared" si="0"/>
        <v>0</v>
      </c>
    </row>
    <row r="28" spans="2:18" ht="31.5" customHeight="1" x14ac:dyDescent="0.25">
      <c r="B28" s="52" t="s">
        <v>177</v>
      </c>
      <c r="C28" s="93" t="s">
        <v>595</v>
      </c>
      <c r="D28" s="93" t="s">
        <v>36</v>
      </c>
      <c r="E28" s="93">
        <v>8</v>
      </c>
      <c r="F28" s="93">
        <v>86.67</v>
      </c>
      <c r="G28" s="93"/>
      <c r="H28" s="93"/>
      <c r="I28" s="93"/>
      <c r="J28" s="93"/>
      <c r="K28" s="93"/>
      <c r="L28" s="93"/>
      <c r="M28" s="93"/>
      <c r="N28" s="93"/>
      <c r="O28" s="49" t="s">
        <v>36</v>
      </c>
      <c r="P28" s="59">
        <v>8</v>
      </c>
      <c r="Q28" s="60"/>
      <c r="R28" s="58">
        <f t="shared" si="0"/>
        <v>0</v>
      </c>
    </row>
    <row r="29" spans="2:18" ht="37.5" customHeight="1" x14ac:dyDescent="0.25">
      <c r="B29" s="52" t="s">
        <v>178</v>
      </c>
      <c r="C29" s="93" t="s">
        <v>596</v>
      </c>
      <c r="D29" s="93" t="s">
        <v>417</v>
      </c>
      <c r="E29" s="93">
        <v>51</v>
      </c>
      <c r="F29" s="93">
        <v>199.54</v>
      </c>
      <c r="G29" s="93"/>
      <c r="H29" s="93"/>
      <c r="I29" s="93"/>
      <c r="J29" s="93"/>
      <c r="K29" s="93"/>
      <c r="L29" s="93"/>
      <c r="M29" s="93"/>
      <c r="N29" s="93"/>
      <c r="O29" s="49" t="s">
        <v>417</v>
      </c>
      <c r="P29" s="59">
        <v>51</v>
      </c>
      <c r="Q29" s="60"/>
      <c r="R29" s="58">
        <f t="shared" si="0"/>
        <v>0</v>
      </c>
    </row>
    <row r="30" spans="2:18" ht="36" customHeight="1" x14ac:dyDescent="0.25">
      <c r="B30" s="52" t="s">
        <v>179</v>
      </c>
      <c r="C30" s="93" t="s">
        <v>249</v>
      </c>
      <c r="D30" s="93" t="s">
        <v>34</v>
      </c>
      <c r="E30" s="93">
        <v>129.47999999999999</v>
      </c>
      <c r="F30" s="93">
        <v>50.47</v>
      </c>
      <c r="G30" s="93"/>
      <c r="H30" s="93"/>
      <c r="I30" s="93"/>
      <c r="J30" s="93"/>
      <c r="K30" s="93"/>
      <c r="L30" s="93"/>
      <c r="M30" s="93"/>
      <c r="N30" s="93"/>
      <c r="O30" s="49" t="s">
        <v>34</v>
      </c>
      <c r="P30" s="59">
        <v>129.47999999999999</v>
      </c>
      <c r="Q30" s="60"/>
      <c r="R30" s="58">
        <f t="shared" si="0"/>
        <v>0</v>
      </c>
    </row>
    <row r="31" spans="2:18" ht="37.5" customHeight="1" x14ac:dyDescent="0.25">
      <c r="B31" s="52" t="s">
        <v>180</v>
      </c>
      <c r="C31" s="93" t="s">
        <v>250</v>
      </c>
      <c r="D31" s="93" t="s">
        <v>36</v>
      </c>
      <c r="E31" s="93">
        <v>1</v>
      </c>
      <c r="F31" s="93">
        <v>122</v>
      </c>
      <c r="G31" s="93"/>
      <c r="H31" s="93"/>
      <c r="I31" s="93"/>
      <c r="J31" s="93"/>
      <c r="K31" s="93"/>
      <c r="L31" s="93"/>
      <c r="M31" s="93"/>
      <c r="N31" s="93"/>
      <c r="O31" s="49" t="s">
        <v>36</v>
      </c>
      <c r="P31" s="59">
        <v>1</v>
      </c>
      <c r="Q31" s="60"/>
      <c r="R31" s="58">
        <f t="shared" si="0"/>
        <v>0</v>
      </c>
    </row>
    <row r="32" spans="2:18" ht="31.5" customHeight="1" x14ac:dyDescent="0.25">
      <c r="B32" s="52" t="s">
        <v>181</v>
      </c>
      <c r="C32" s="93" t="s">
        <v>251</v>
      </c>
      <c r="D32" s="93" t="s">
        <v>417</v>
      </c>
      <c r="E32" s="93">
        <v>39.119999999999997</v>
      </c>
      <c r="F32" s="93">
        <v>21.47</v>
      </c>
      <c r="G32" s="93"/>
      <c r="H32" s="93"/>
      <c r="I32" s="93"/>
      <c r="J32" s="93"/>
      <c r="K32" s="93"/>
      <c r="L32" s="93"/>
      <c r="M32" s="93"/>
      <c r="N32" s="93"/>
      <c r="O32" s="49" t="s">
        <v>417</v>
      </c>
      <c r="P32" s="59">
        <v>39.119999999999997</v>
      </c>
      <c r="Q32" s="60"/>
      <c r="R32" s="58">
        <f t="shared" si="0"/>
        <v>0</v>
      </c>
    </row>
    <row r="33" spans="2:20" ht="31.5" customHeight="1" x14ac:dyDescent="0.25">
      <c r="B33" s="52" t="s">
        <v>182</v>
      </c>
      <c r="C33" s="93" t="s">
        <v>252</v>
      </c>
      <c r="D33" s="93" t="s">
        <v>35</v>
      </c>
      <c r="E33" s="93">
        <v>1.8</v>
      </c>
      <c r="F33" s="93">
        <v>627.16</v>
      </c>
      <c r="G33" s="93"/>
      <c r="H33" s="93"/>
      <c r="I33" s="93"/>
      <c r="J33" s="93"/>
      <c r="K33" s="93"/>
      <c r="L33" s="93"/>
      <c r="M33" s="93"/>
      <c r="N33" s="93"/>
      <c r="O33" s="49" t="s">
        <v>35</v>
      </c>
      <c r="P33" s="59">
        <v>1.8</v>
      </c>
      <c r="Q33" s="60"/>
      <c r="R33" s="58">
        <f t="shared" si="0"/>
        <v>0</v>
      </c>
    </row>
    <row r="34" spans="2:20" ht="21.75" customHeight="1" x14ac:dyDescent="0.25">
      <c r="B34" s="52" t="s">
        <v>419</v>
      </c>
      <c r="C34" s="93" t="s">
        <v>422</v>
      </c>
      <c r="D34" s="93" t="s">
        <v>35</v>
      </c>
      <c r="E34" s="93">
        <v>35.46</v>
      </c>
      <c r="F34" s="93">
        <v>69.55</v>
      </c>
      <c r="G34" s="93"/>
      <c r="H34" s="93"/>
      <c r="I34" s="93"/>
      <c r="J34" s="93"/>
      <c r="K34" s="93"/>
      <c r="L34" s="93"/>
      <c r="M34" s="93"/>
      <c r="N34" s="93"/>
      <c r="O34" s="49" t="s">
        <v>35</v>
      </c>
      <c r="P34" s="59">
        <v>35.46</v>
      </c>
      <c r="Q34" s="60"/>
      <c r="R34" s="58">
        <f t="shared" si="0"/>
        <v>0</v>
      </c>
    </row>
    <row r="35" spans="2:20" ht="31.5" customHeight="1" x14ac:dyDescent="0.25">
      <c r="B35" s="52" t="s">
        <v>183</v>
      </c>
      <c r="C35" s="93" t="s">
        <v>423</v>
      </c>
      <c r="D35" s="93" t="s">
        <v>35</v>
      </c>
      <c r="E35" s="93">
        <v>35.46</v>
      </c>
      <c r="F35" s="93">
        <v>165.3</v>
      </c>
      <c r="G35" s="93"/>
      <c r="H35" s="93"/>
      <c r="I35" s="93"/>
      <c r="J35" s="93"/>
      <c r="K35" s="93"/>
      <c r="L35" s="93"/>
      <c r="M35" s="93"/>
      <c r="N35" s="93"/>
      <c r="O35" s="49" t="s">
        <v>35</v>
      </c>
      <c r="P35" s="59">
        <v>35.46</v>
      </c>
      <c r="Q35" s="60"/>
      <c r="R35" s="58">
        <f t="shared" si="0"/>
        <v>0</v>
      </c>
      <c r="S35" s="22"/>
      <c r="T35" s="22"/>
    </row>
    <row r="36" spans="2:20" ht="18" x14ac:dyDescent="0.25">
      <c r="B36" s="66" t="s">
        <v>38</v>
      </c>
      <c r="C36" s="94" t="s">
        <v>82</v>
      </c>
      <c r="D36" s="94"/>
      <c r="E36" s="94"/>
      <c r="F36" s="94"/>
      <c r="G36" s="94"/>
      <c r="H36" s="94"/>
      <c r="I36" s="94"/>
      <c r="J36" s="94"/>
      <c r="K36" s="94"/>
      <c r="L36" s="94"/>
      <c r="M36" s="94"/>
      <c r="N36" s="94"/>
      <c r="O36" s="49"/>
      <c r="P36" s="59"/>
      <c r="Q36" s="60"/>
      <c r="R36" s="58"/>
    </row>
    <row r="37" spans="2:20" ht="51" customHeight="1" x14ac:dyDescent="0.25">
      <c r="B37" s="52" t="s">
        <v>184</v>
      </c>
      <c r="C37" s="93" t="s">
        <v>253</v>
      </c>
      <c r="D37" s="93" t="s">
        <v>34</v>
      </c>
      <c r="E37" s="93">
        <v>66.180000000000007</v>
      </c>
      <c r="F37" s="93">
        <v>155.4</v>
      </c>
      <c r="G37" s="93"/>
      <c r="H37" s="93"/>
      <c r="I37" s="93"/>
      <c r="J37" s="93"/>
      <c r="K37" s="93"/>
      <c r="L37" s="93"/>
      <c r="M37" s="93"/>
      <c r="N37" s="93"/>
      <c r="O37" s="49" t="s">
        <v>34</v>
      </c>
      <c r="P37" s="59">
        <v>66.180000000000007</v>
      </c>
      <c r="Q37" s="60"/>
      <c r="R37" s="58">
        <f t="shared" ref="R37:R100" si="1">ROUND(P37*Q37,2)</f>
        <v>0</v>
      </c>
      <c r="S37" s="22"/>
    </row>
    <row r="38" spans="2:20" ht="35.25" customHeight="1" x14ac:dyDescent="0.25">
      <c r="B38" s="52" t="s">
        <v>49</v>
      </c>
      <c r="C38" s="93" t="s">
        <v>597</v>
      </c>
      <c r="D38" s="93" t="s">
        <v>34</v>
      </c>
      <c r="E38" s="93">
        <v>91.08</v>
      </c>
      <c r="F38" s="93">
        <v>318.43</v>
      </c>
      <c r="G38" s="93"/>
      <c r="H38" s="93"/>
      <c r="I38" s="93"/>
      <c r="J38" s="93"/>
      <c r="K38" s="93"/>
      <c r="L38" s="93"/>
      <c r="M38" s="93"/>
      <c r="N38" s="93"/>
      <c r="O38" s="49" t="s">
        <v>34</v>
      </c>
      <c r="P38" s="59">
        <v>91.08</v>
      </c>
      <c r="Q38" s="60"/>
      <c r="R38" s="58">
        <f t="shared" si="1"/>
        <v>0</v>
      </c>
      <c r="S38" s="22"/>
    </row>
    <row r="39" spans="2:20" ht="31.5" customHeight="1" x14ac:dyDescent="0.25">
      <c r="B39" s="52" t="s">
        <v>185</v>
      </c>
      <c r="C39" s="93" t="s">
        <v>254</v>
      </c>
      <c r="D39" s="93" t="s">
        <v>417</v>
      </c>
      <c r="E39" s="93">
        <v>111.12</v>
      </c>
      <c r="F39" s="93">
        <v>167.76</v>
      </c>
      <c r="G39" s="93"/>
      <c r="H39" s="93"/>
      <c r="I39" s="93"/>
      <c r="J39" s="93"/>
      <c r="K39" s="93"/>
      <c r="L39" s="93"/>
      <c r="M39" s="93"/>
      <c r="N39" s="93"/>
      <c r="O39" s="49" t="s">
        <v>417</v>
      </c>
      <c r="P39" s="59">
        <v>111.12</v>
      </c>
      <c r="Q39" s="60"/>
      <c r="R39" s="58">
        <f t="shared" si="1"/>
        <v>0</v>
      </c>
      <c r="S39" s="22"/>
    </row>
    <row r="40" spans="2:20" ht="31.5" customHeight="1" x14ac:dyDescent="0.25">
      <c r="B40" s="52" t="s">
        <v>186</v>
      </c>
      <c r="C40" s="93" t="s">
        <v>255</v>
      </c>
      <c r="D40" s="93" t="s">
        <v>417</v>
      </c>
      <c r="E40" s="93">
        <v>90.96</v>
      </c>
      <c r="F40" s="93">
        <v>184.42</v>
      </c>
      <c r="G40" s="93"/>
      <c r="H40" s="93"/>
      <c r="I40" s="93"/>
      <c r="J40" s="93"/>
      <c r="K40" s="93"/>
      <c r="L40" s="93"/>
      <c r="M40" s="93"/>
      <c r="N40" s="93"/>
      <c r="O40" s="49" t="s">
        <v>417</v>
      </c>
      <c r="P40" s="59">
        <v>90.96</v>
      </c>
      <c r="Q40" s="60"/>
      <c r="R40" s="58">
        <f t="shared" si="1"/>
        <v>0</v>
      </c>
      <c r="S40" s="22"/>
    </row>
    <row r="41" spans="2:20" ht="33" customHeight="1" x14ac:dyDescent="0.25">
      <c r="B41" s="52" t="s">
        <v>187</v>
      </c>
      <c r="C41" s="93" t="s">
        <v>256</v>
      </c>
      <c r="D41" s="93" t="s">
        <v>417</v>
      </c>
      <c r="E41" s="93">
        <v>77.47</v>
      </c>
      <c r="F41" s="93">
        <v>56.01</v>
      </c>
      <c r="G41" s="93"/>
      <c r="H41" s="93"/>
      <c r="I41" s="93"/>
      <c r="J41" s="93"/>
      <c r="K41" s="93"/>
      <c r="L41" s="93"/>
      <c r="M41" s="93"/>
      <c r="N41" s="93"/>
      <c r="O41" s="49" t="s">
        <v>417</v>
      </c>
      <c r="P41" s="59">
        <v>77.47</v>
      </c>
      <c r="Q41" s="60"/>
      <c r="R41" s="58">
        <f t="shared" si="1"/>
        <v>0</v>
      </c>
      <c r="S41" s="22"/>
    </row>
    <row r="42" spans="2:20" ht="47.25" customHeight="1" x14ac:dyDescent="0.25">
      <c r="B42" s="52" t="s">
        <v>50</v>
      </c>
      <c r="C42" s="93" t="s">
        <v>92</v>
      </c>
      <c r="D42" s="93" t="s">
        <v>34</v>
      </c>
      <c r="E42" s="93">
        <v>1557.41</v>
      </c>
      <c r="F42" s="93">
        <v>144.46</v>
      </c>
      <c r="G42" s="93"/>
      <c r="H42" s="93"/>
      <c r="I42" s="93"/>
      <c r="J42" s="93"/>
      <c r="K42" s="93"/>
      <c r="L42" s="93"/>
      <c r="M42" s="93"/>
      <c r="N42" s="93"/>
      <c r="O42" s="49" t="s">
        <v>34</v>
      </c>
      <c r="P42" s="59">
        <v>1557.41</v>
      </c>
      <c r="Q42" s="60"/>
      <c r="R42" s="58">
        <f t="shared" si="1"/>
        <v>0</v>
      </c>
      <c r="S42" s="22"/>
    </row>
    <row r="43" spans="2:20" ht="63" customHeight="1" x14ac:dyDescent="0.25">
      <c r="B43" s="52" t="s">
        <v>188</v>
      </c>
      <c r="C43" s="93" t="s">
        <v>424</v>
      </c>
      <c r="D43" s="93" t="s">
        <v>34</v>
      </c>
      <c r="E43" s="93">
        <v>9.25</v>
      </c>
      <c r="F43" s="93">
        <v>74.040000000000006</v>
      </c>
      <c r="G43" s="93"/>
      <c r="H43" s="93"/>
      <c r="I43" s="93"/>
      <c r="J43" s="93"/>
      <c r="K43" s="93"/>
      <c r="L43" s="93"/>
      <c r="M43" s="93"/>
      <c r="N43" s="93"/>
      <c r="O43" s="49" t="s">
        <v>34</v>
      </c>
      <c r="P43" s="59">
        <v>9.25</v>
      </c>
      <c r="Q43" s="60"/>
      <c r="R43" s="58">
        <f t="shared" si="1"/>
        <v>0</v>
      </c>
      <c r="S43" s="22"/>
    </row>
    <row r="44" spans="2:20" ht="60.75" customHeight="1" x14ac:dyDescent="0.25">
      <c r="B44" s="52" t="s">
        <v>189</v>
      </c>
      <c r="C44" s="93" t="s">
        <v>257</v>
      </c>
      <c r="D44" s="93" t="s">
        <v>34</v>
      </c>
      <c r="E44" s="93">
        <v>9.25</v>
      </c>
      <c r="F44" s="93">
        <v>716.96</v>
      </c>
      <c r="G44" s="93"/>
      <c r="H44" s="93"/>
      <c r="I44" s="93"/>
      <c r="J44" s="93"/>
      <c r="K44" s="93"/>
      <c r="L44" s="93"/>
      <c r="M44" s="93"/>
      <c r="N44" s="93"/>
      <c r="O44" s="49" t="s">
        <v>34</v>
      </c>
      <c r="P44" s="59">
        <v>9.25</v>
      </c>
      <c r="Q44" s="60"/>
      <c r="R44" s="58">
        <f t="shared" si="1"/>
        <v>0</v>
      </c>
      <c r="S44" s="22"/>
    </row>
    <row r="45" spans="2:20" ht="45.75" customHeight="1" x14ac:dyDescent="0.25">
      <c r="B45" s="52" t="s">
        <v>122</v>
      </c>
      <c r="C45" s="93" t="s">
        <v>159</v>
      </c>
      <c r="D45" s="93" t="s">
        <v>417</v>
      </c>
      <c r="E45" s="93">
        <v>6.19</v>
      </c>
      <c r="F45" s="93">
        <v>920.22</v>
      </c>
      <c r="G45" s="93"/>
      <c r="H45" s="93"/>
      <c r="I45" s="93"/>
      <c r="J45" s="93"/>
      <c r="K45" s="93"/>
      <c r="L45" s="93"/>
      <c r="M45" s="93"/>
      <c r="N45" s="93"/>
      <c r="O45" s="49" t="s">
        <v>417</v>
      </c>
      <c r="P45" s="59">
        <v>6.19</v>
      </c>
      <c r="Q45" s="60"/>
      <c r="R45" s="58">
        <f t="shared" si="1"/>
        <v>0</v>
      </c>
      <c r="S45" s="22"/>
    </row>
    <row r="46" spans="2:20" ht="31.5" customHeight="1" x14ac:dyDescent="0.25">
      <c r="B46" s="52" t="s">
        <v>190</v>
      </c>
      <c r="C46" s="93" t="s">
        <v>425</v>
      </c>
      <c r="D46" s="93" t="s">
        <v>417</v>
      </c>
      <c r="E46" s="93">
        <v>5.0999999999999996</v>
      </c>
      <c r="F46" s="93">
        <v>690.38</v>
      </c>
      <c r="G46" s="93"/>
      <c r="H46" s="93"/>
      <c r="I46" s="93"/>
      <c r="J46" s="93"/>
      <c r="K46" s="93"/>
      <c r="L46" s="93"/>
      <c r="M46" s="93"/>
      <c r="N46" s="93"/>
      <c r="O46" s="49" t="s">
        <v>417</v>
      </c>
      <c r="P46" s="59">
        <v>5.0999999999999996</v>
      </c>
      <c r="Q46" s="60"/>
      <c r="R46" s="58">
        <f t="shared" si="1"/>
        <v>0</v>
      </c>
      <c r="S46" s="22"/>
    </row>
    <row r="47" spans="2:20" ht="46.5" customHeight="1" x14ac:dyDescent="0.25">
      <c r="B47" s="52" t="s">
        <v>191</v>
      </c>
      <c r="C47" s="93" t="s">
        <v>258</v>
      </c>
      <c r="D47" s="93" t="s">
        <v>417</v>
      </c>
      <c r="E47" s="93">
        <v>19.8</v>
      </c>
      <c r="F47" s="93">
        <v>467.29</v>
      </c>
      <c r="G47" s="93"/>
      <c r="H47" s="93"/>
      <c r="I47" s="93"/>
      <c r="J47" s="93"/>
      <c r="K47" s="93"/>
      <c r="L47" s="93"/>
      <c r="M47" s="93"/>
      <c r="N47" s="93"/>
      <c r="O47" s="49" t="s">
        <v>417</v>
      </c>
      <c r="P47" s="59">
        <v>19.8</v>
      </c>
      <c r="Q47" s="60"/>
      <c r="R47" s="58">
        <f t="shared" si="1"/>
        <v>0</v>
      </c>
      <c r="S47" s="22"/>
    </row>
    <row r="48" spans="2:20" ht="48.75" customHeight="1" x14ac:dyDescent="0.25">
      <c r="B48" s="52" t="s">
        <v>192</v>
      </c>
      <c r="C48" s="93" t="s">
        <v>259</v>
      </c>
      <c r="D48" s="93" t="s">
        <v>417</v>
      </c>
      <c r="E48" s="93">
        <v>43.43</v>
      </c>
      <c r="F48" s="93">
        <v>467.29</v>
      </c>
      <c r="G48" s="93"/>
      <c r="H48" s="93"/>
      <c r="I48" s="93"/>
      <c r="J48" s="93"/>
      <c r="K48" s="93"/>
      <c r="L48" s="93"/>
      <c r="M48" s="93"/>
      <c r="N48" s="93"/>
      <c r="O48" s="49" t="s">
        <v>417</v>
      </c>
      <c r="P48" s="59">
        <v>43.43</v>
      </c>
      <c r="Q48" s="60"/>
      <c r="R48" s="58">
        <f t="shared" si="1"/>
        <v>0</v>
      </c>
      <c r="S48" s="22"/>
      <c r="T48" s="22"/>
    </row>
    <row r="49" spans="2:20" ht="18" x14ac:dyDescent="0.25">
      <c r="B49" s="66" t="s">
        <v>39</v>
      </c>
      <c r="C49" s="94" t="s">
        <v>287</v>
      </c>
      <c r="D49" s="94"/>
      <c r="E49" s="94"/>
      <c r="F49" s="94"/>
      <c r="G49" s="94"/>
      <c r="H49" s="94"/>
      <c r="I49" s="94"/>
      <c r="J49" s="94"/>
      <c r="K49" s="94"/>
      <c r="L49" s="94"/>
      <c r="M49" s="94"/>
      <c r="N49" s="94"/>
      <c r="O49" s="49"/>
      <c r="P49" s="59"/>
      <c r="Q49" s="60"/>
      <c r="R49" s="58"/>
    </row>
    <row r="50" spans="2:20" ht="31.5" customHeight="1" x14ac:dyDescent="0.25">
      <c r="B50" s="52" t="s">
        <v>55</v>
      </c>
      <c r="C50" s="93" t="s">
        <v>113</v>
      </c>
      <c r="D50" s="93" t="s">
        <v>417</v>
      </c>
      <c r="E50" s="93">
        <v>17.989999999999998</v>
      </c>
      <c r="F50" s="93">
        <v>104.9</v>
      </c>
      <c r="G50" s="93"/>
      <c r="H50" s="93"/>
      <c r="I50" s="93"/>
      <c r="J50" s="93"/>
      <c r="K50" s="93"/>
      <c r="L50" s="93"/>
      <c r="M50" s="93"/>
      <c r="N50" s="93"/>
      <c r="O50" s="49" t="s">
        <v>417</v>
      </c>
      <c r="P50" s="59">
        <v>17.989999999999998</v>
      </c>
      <c r="Q50" s="60"/>
      <c r="R50" s="58">
        <f t="shared" si="1"/>
        <v>0</v>
      </c>
      <c r="S50" s="22"/>
    </row>
    <row r="51" spans="2:20" ht="31.5" customHeight="1" x14ac:dyDescent="0.25">
      <c r="B51" s="52" t="s">
        <v>56</v>
      </c>
      <c r="C51" s="93" t="s">
        <v>114</v>
      </c>
      <c r="D51" s="93" t="s">
        <v>417</v>
      </c>
      <c r="E51" s="93">
        <v>7.61</v>
      </c>
      <c r="F51" s="93">
        <v>160.59</v>
      </c>
      <c r="G51" s="93"/>
      <c r="H51" s="93"/>
      <c r="I51" s="93"/>
      <c r="J51" s="93"/>
      <c r="K51" s="93"/>
      <c r="L51" s="93"/>
      <c r="M51" s="93"/>
      <c r="N51" s="93"/>
      <c r="O51" s="49" t="s">
        <v>417</v>
      </c>
      <c r="P51" s="59">
        <v>7.61</v>
      </c>
      <c r="Q51" s="60"/>
      <c r="R51" s="58">
        <f t="shared" si="1"/>
        <v>0</v>
      </c>
      <c r="S51" s="22"/>
    </row>
    <row r="52" spans="2:20" ht="31.5" customHeight="1" x14ac:dyDescent="0.25">
      <c r="B52" s="52" t="s">
        <v>57</v>
      </c>
      <c r="C52" s="93" t="s">
        <v>115</v>
      </c>
      <c r="D52" s="93" t="s">
        <v>417</v>
      </c>
      <c r="E52" s="93">
        <v>31.46</v>
      </c>
      <c r="F52" s="93">
        <v>216.86</v>
      </c>
      <c r="G52" s="93"/>
      <c r="H52" s="93"/>
      <c r="I52" s="93"/>
      <c r="J52" s="93"/>
      <c r="K52" s="93"/>
      <c r="L52" s="93"/>
      <c r="M52" s="93"/>
      <c r="N52" s="93"/>
      <c r="O52" s="49" t="s">
        <v>417</v>
      </c>
      <c r="P52" s="59">
        <v>31.46</v>
      </c>
      <c r="Q52" s="60"/>
      <c r="R52" s="58">
        <f t="shared" si="1"/>
        <v>0</v>
      </c>
      <c r="S52" s="22"/>
    </row>
    <row r="53" spans="2:20" ht="31.5" customHeight="1" x14ac:dyDescent="0.25">
      <c r="B53" s="52" t="s">
        <v>194</v>
      </c>
      <c r="C53" s="93" t="s">
        <v>260</v>
      </c>
      <c r="D53" s="93" t="s">
        <v>36</v>
      </c>
      <c r="E53" s="93">
        <v>19</v>
      </c>
      <c r="F53" s="93">
        <v>35.08</v>
      </c>
      <c r="G53" s="93"/>
      <c r="H53" s="93"/>
      <c r="I53" s="93"/>
      <c r="J53" s="93"/>
      <c r="K53" s="93"/>
      <c r="L53" s="93"/>
      <c r="M53" s="93"/>
      <c r="N53" s="93"/>
      <c r="O53" s="49" t="s">
        <v>36</v>
      </c>
      <c r="P53" s="59">
        <v>19</v>
      </c>
      <c r="Q53" s="60"/>
      <c r="R53" s="58">
        <f t="shared" si="1"/>
        <v>0</v>
      </c>
      <c r="S53" s="22"/>
    </row>
    <row r="54" spans="2:20" ht="31.5" customHeight="1" x14ac:dyDescent="0.25">
      <c r="B54" s="52" t="s">
        <v>58</v>
      </c>
      <c r="C54" s="93" t="s">
        <v>116</v>
      </c>
      <c r="D54" s="93" t="s">
        <v>36</v>
      </c>
      <c r="E54" s="93">
        <v>3</v>
      </c>
      <c r="F54" s="93">
        <v>73.150000000000006</v>
      </c>
      <c r="G54" s="93"/>
      <c r="H54" s="93"/>
      <c r="I54" s="93"/>
      <c r="J54" s="93"/>
      <c r="K54" s="93"/>
      <c r="L54" s="93"/>
      <c r="M54" s="93"/>
      <c r="N54" s="93"/>
      <c r="O54" s="49" t="s">
        <v>36</v>
      </c>
      <c r="P54" s="59">
        <v>3</v>
      </c>
      <c r="Q54" s="60"/>
      <c r="R54" s="58">
        <f t="shared" si="1"/>
        <v>0</v>
      </c>
      <c r="S54" s="22"/>
    </row>
    <row r="55" spans="2:20" ht="31.5" customHeight="1" x14ac:dyDescent="0.25">
      <c r="B55" s="52" t="s">
        <v>59</v>
      </c>
      <c r="C55" s="93" t="s">
        <v>117</v>
      </c>
      <c r="D55" s="93" t="s">
        <v>36</v>
      </c>
      <c r="E55" s="93">
        <v>17</v>
      </c>
      <c r="F55" s="93">
        <v>41.93</v>
      </c>
      <c r="G55" s="93"/>
      <c r="H55" s="93"/>
      <c r="I55" s="93"/>
      <c r="J55" s="93"/>
      <c r="K55" s="93"/>
      <c r="L55" s="93"/>
      <c r="M55" s="93"/>
      <c r="N55" s="93"/>
      <c r="O55" s="49" t="s">
        <v>36</v>
      </c>
      <c r="P55" s="59">
        <v>17</v>
      </c>
      <c r="Q55" s="60"/>
      <c r="R55" s="58">
        <f t="shared" si="1"/>
        <v>0</v>
      </c>
      <c r="S55" s="22"/>
    </row>
    <row r="56" spans="2:20" ht="31.5" customHeight="1" x14ac:dyDescent="0.25">
      <c r="B56" s="52" t="s">
        <v>124</v>
      </c>
      <c r="C56" s="93" t="s">
        <v>144</v>
      </c>
      <c r="D56" s="93" t="s">
        <v>36</v>
      </c>
      <c r="E56" s="93">
        <v>13</v>
      </c>
      <c r="F56" s="93">
        <v>143.79</v>
      </c>
      <c r="G56" s="93"/>
      <c r="H56" s="93"/>
      <c r="I56" s="93"/>
      <c r="J56" s="93"/>
      <c r="K56" s="93"/>
      <c r="L56" s="93"/>
      <c r="M56" s="93"/>
      <c r="N56" s="93"/>
      <c r="O56" s="49" t="s">
        <v>36</v>
      </c>
      <c r="P56" s="59">
        <v>13</v>
      </c>
      <c r="Q56" s="60"/>
      <c r="R56" s="58">
        <f t="shared" si="1"/>
        <v>0</v>
      </c>
      <c r="S56" s="22"/>
    </row>
    <row r="57" spans="2:20" ht="31.5" customHeight="1" x14ac:dyDescent="0.25">
      <c r="B57" s="52" t="s">
        <v>195</v>
      </c>
      <c r="C57" s="93" t="s">
        <v>261</v>
      </c>
      <c r="D57" s="93" t="s">
        <v>36</v>
      </c>
      <c r="E57" s="93">
        <v>12</v>
      </c>
      <c r="F57" s="93">
        <v>99.63</v>
      </c>
      <c r="G57" s="93"/>
      <c r="H57" s="93"/>
      <c r="I57" s="93"/>
      <c r="J57" s="93"/>
      <c r="K57" s="93"/>
      <c r="L57" s="93"/>
      <c r="M57" s="93"/>
      <c r="N57" s="93"/>
      <c r="O57" s="49" t="s">
        <v>36</v>
      </c>
      <c r="P57" s="59">
        <v>12</v>
      </c>
      <c r="Q57" s="60"/>
      <c r="R57" s="58">
        <f t="shared" si="1"/>
        <v>0</v>
      </c>
      <c r="S57" s="22"/>
    </row>
    <row r="58" spans="2:20" ht="31.5" customHeight="1" x14ac:dyDescent="0.25">
      <c r="B58" s="52" t="s">
        <v>96</v>
      </c>
      <c r="C58" s="93" t="s">
        <v>104</v>
      </c>
      <c r="D58" s="93" t="s">
        <v>36</v>
      </c>
      <c r="E58" s="93">
        <v>2</v>
      </c>
      <c r="F58" s="93">
        <v>97.42</v>
      </c>
      <c r="G58" s="93"/>
      <c r="H58" s="93"/>
      <c r="I58" s="93"/>
      <c r="J58" s="93"/>
      <c r="K58" s="93"/>
      <c r="L58" s="93"/>
      <c r="M58" s="93"/>
      <c r="N58" s="93"/>
      <c r="O58" s="49" t="s">
        <v>36</v>
      </c>
      <c r="P58" s="59">
        <v>2</v>
      </c>
      <c r="Q58" s="60"/>
      <c r="R58" s="58">
        <f t="shared" si="1"/>
        <v>0</v>
      </c>
      <c r="S58" s="22"/>
    </row>
    <row r="59" spans="2:20" ht="45.75" customHeight="1" x14ac:dyDescent="0.25">
      <c r="B59" s="52" t="s">
        <v>127</v>
      </c>
      <c r="C59" s="93" t="s">
        <v>147</v>
      </c>
      <c r="D59" s="93" t="s">
        <v>36</v>
      </c>
      <c r="E59" s="93">
        <v>3</v>
      </c>
      <c r="F59" s="93">
        <v>81.77</v>
      </c>
      <c r="G59" s="93"/>
      <c r="H59" s="93"/>
      <c r="I59" s="93"/>
      <c r="J59" s="93"/>
      <c r="K59" s="93"/>
      <c r="L59" s="93"/>
      <c r="M59" s="93"/>
      <c r="N59" s="93"/>
      <c r="O59" s="49" t="s">
        <v>36</v>
      </c>
      <c r="P59" s="59">
        <v>3</v>
      </c>
      <c r="Q59" s="60"/>
      <c r="R59" s="58">
        <f t="shared" si="1"/>
        <v>0</v>
      </c>
      <c r="S59" s="22"/>
    </row>
    <row r="60" spans="2:20" ht="31.5" customHeight="1" x14ac:dyDescent="0.25">
      <c r="B60" s="52" t="s">
        <v>196</v>
      </c>
      <c r="C60" s="93" t="s">
        <v>426</v>
      </c>
      <c r="D60" s="93" t="s">
        <v>36</v>
      </c>
      <c r="E60" s="93">
        <v>3</v>
      </c>
      <c r="F60" s="93">
        <v>98.84</v>
      </c>
      <c r="G60" s="93"/>
      <c r="H60" s="93"/>
      <c r="I60" s="93"/>
      <c r="J60" s="93"/>
      <c r="K60" s="93"/>
      <c r="L60" s="93"/>
      <c r="M60" s="93"/>
      <c r="N60" s="93"/>
      <c r="O60" s="49" t="s">
        <v>36</v>
      </c>
      <c r="P60" s="59">
        <v>3</v>
      </c>
      <c r="Q60" s="60"/>
      <c r="R60" s="58">
        <f t="shared" si="1"/>
        <v>0</v>
      </c>
      <c r="S60" s="22"/>
    </row>
    <row r="61" spans="2:20" ht="31.5" customHeight="1" x14ac:dyDescent="0.25">
      <c r="B61" s="52" t="s">
        <v>125</v>
      </c>
      <c r="C61" s="93" t="s">
        <v>145</v>
      </c>
      <c r="D61" s="93" t="s">
        <v>36</v>
      </c>
      <c r="E61" s="93">
        <v>17</v>
      </c>
      <c r="F61" s="93">
        <v>54.97</v>
      </c>
      <c r="G61" s="93"/>
      <c r="H61" s="93"/>
      <c r="I61" s="93"/>
      <c r="J61" s="93"/>
      <c r="K61" s="93"/>
      <c r="L61" s="93"/>
      <c r="M61" s="93"/>
      <c r="N61" s="93"/>
      <c r="O61" s="49" t="s">
        <v>36</v>
      </c>
      <c r="P61" s="59">
        <v>17</v>
      </c>
      <c r="Q61" s="60"/>
      <c r="R61" s="58">
        <f t="shared" si="1"/>
        <v>0</v>
      </c>
      <c r="S61" s="22"/>
    </row>
    <row r="62" spans="2:20" ht="23.25" customHeight="1" x14ac:dyDescent="0.25">
      <c r="B62" s="52" t="s">
        <v>133</v>
      </c>
      <c r="C62" s="93" t="s">
        <v>598</v>
      </c>
      <c r="D62" s="93" t="s">
        <v>36</v>
      </c>
      <c r="E62" s="93">
        <v>1</v>
      </c>
      <c r="F62" s="93">
        <v>209.55</v>
      </c>
      <c r="G62" s="93"/>
      <c r="H62" s="93"/>
      <c r="I62" s="93"/>
      <c r="J62" s="93"/>
      <c r="K62" s="93"/>
      <c r="L62" s="93"/>
      <c r="M62" s="93"/>
      <c r="N62" s="93"/>
      <c r="O62" s="49" t="s">
        <v>36</v>
      </c>
      <c r="P62" s="59">
        <v>1</v>
      </c>
      <c r="Q62" s="60"/>
      <c r="R62" s="58">
        <f t="shared" si="1"/>
        <v>0</v>
      </c>
      <c r="S62" s="22"/>
      <c r="T62" s="22"/>
    </row>
    <row r="63" spans="2:20" s="57" customFormat="1" ht="18" x14ac:dyDescent="0.25">
      <c r="B63" s="66" t="s">
        <v>46</v>
      </c>
      <c r="C63" s="95" t="s">
        <v>160</v>
      </c>
      <c r="D63" s="95"/>
      <c r="E63" s="95"/>
      <c r="F63" s="95"/>
      <c r="G63" s="95"/>
      <c r="H63" s="95"/>
      <c r="I63" s="95"/>
      <c r="J63" s="95"/>
      <c r="K63" s="95"/>
      <c r="L63" s="95"/>
      <c r="M63" s="95"/>
      <c r="N63" s="95"/>
      <c r="O63" s="49"/>
      <c r="P63" s="59"/>
      <c r="Q63" s="60"/>
      <c r="R63" s="58"/>
    </row>
    <row r="64" spans="2:20" ht="31.5" customHeight="1" x14ac:dyDescent="0.25">
      <c r="B64" s="52" t="s">
        <v>61</v>
      </c>
      <c r="C64" s="93" t="s">
        <v>103</v>
      </c>
      <c r="D64" s="93" t="s">
        <v>417</v>
      </c>
      <c r="E64" s="93">
        <v>20.81</v>
      </c>
      <c r="F64" s="93">
        <v>81.27</v>
      </c>
      <c r="G64" s="93"/>
      <c r="H64" s="93"/>
      <c r="I64" s="93"/>
      <c r="J64" s="93"/>
      <c r="K64" s="93"/>
      <c r="L64" s="93"/>
      <c r="M64" s="93"/>
      <c r="N64" s="93"/>
      <c r="O64" s="49" t="s">
        <v>417</v>
      </c>
      <c r="P64" s="59">
        <v>20.81</v>
      </c>
      <c r="Q64" s="60"/>
      <c r="R64" s="58">
        <f t="shared" si="1"/>
        <v>0</v>
      </c>
      <c r="S64" s="22"/>
    </row>
    <row r="65" spans="2:19" ht="31.5" customHeight="1" x14ac:dyDescent="0.25">
      <c r="B65" s="52" t="s">
        <v>62</v>
      </c>
      <c r="C65" s="93" t="s">
        <v>102</v>
      </c>
      <c r="D65" s="93" t="s">
        <v>417</v>
      </c>
      <c r="E65" s="93">
        <v>20.399999999999999</v>
      </c>
      <c r="F65" s="93">
        <v>134.83000000000001</v>
      </c>
      <c r="G65" s="93"/>
      <c r="H65" s="93"/>
      <c r="I65" s="93"/>
      <c r="J65" s="93"/>
      <c r="K65" s="93"/>
      <c r="L65" s="93"/>
      <c r="M65" s="93"/>
      <c r="N65" s="93"/>
      <c r="O65" s="49" t="s">
        <v>417</v>
      </c>
      <c r="P65" s="59">
        <v>20.399999999999999</v>
      </c>
      <c r="Q65" s="60"/>
      <c r="R65" s="58">
        <f t="shared" si="1"/>
        <v>0</v>
      </c>
      <c r="S65" s="22"/>
    </row>
    <row r="66" spans="2:19" ht="31.5" customHeight="1" x14ac:dyDescent="0.25">
      <c r="B66" s="52" t="s">
        <v>63</v>
      </c>
      <c r="C66" s="93" t="s">
        <v>101</v>
      </c>
      <c r="D66" s="93" t="s">
        <v>36</v>
      </c>
      <c r="E66" s="93">
        <v>8</v>
      </c>
      <c r="F66" s="93">
        <v>29.01</v>
      </c>
      <c r="G66" s="93"/>
      <c r="H66" s="93"/>
      <c r="I66" s="93"/>
      <c r="J66" s="93"/>
      <c r="K66" s="93"/>
      <c r="L66" s="93"/>
      <c r="M66" s="93"/>
      <c r="N66" s="93"/>
      <c r="O66" s="49" t="s">
        <v>36</v>
      </c>
      <c r="P66" s="59">
        <v>8</v>
      </c>
      <c r="Q66" s="60"/>
      <c r="R66" s="58">
        <f t="shared" si="1"/>
        <v>0</v>
      </c>
      <c r="S66" s="22"/>
    </row>
    <row r="67" spans="2:19" ht="31.5" customHeight="1" x14ac:dyDescent="0.25">
      <c r="B67" s="52" t="s">
        <v>128</v>
      </c>
      <c r="C67" s="93" t="s">
        <v>148</v>
      </c>
      <c r="D67" s="93" t="s">
        <v>36</v>
      </c>
      <c r="E67" s="93">
        <v>4</v>
      </c>
      <c r="F67" s="93">
        <v>26.65</v>
      </c>
      <c r="G67" s="93"/>
      <c r="H67" s="93"/>
      <c r="I67" s="93"/>
      <c r="J67" s="93"/>
      <c r="K67" s="93"/>
      <c r="L67" s="93"/>
      <c r="M67" s="93"/>
      <c r="N67" s="93"/>
      <c r="O67" s="49" t="s">
        <v>36</v>
      </c>
      <c r="P67" s="59">
        <v>4</v>
      </c>
      <c r="Q67" s="60"/>
      <c r="R67" s="58">
        <f t="shared" si="1"/>
        <v>0</v>
      </c>
      <c r="S67" s="22"/>
    </row>
    <row r="68" spans="2:19" ht="31.5" customHeight="1" x14ac:dyDescent="0.25">
      <c r="B68" s="52" t="s">
        <v>198</v>
      </c>
      <c r="C68" s="93" t="s">
        <v>270</v>
      </c>
      <c r="D68" s="93" t="s">
        <v>36</v>
      </c>
      <c r="E68" s="93">
        <v>6</v>
      </c>
      <c r="F68" s="93">
        <v>92.7</v>
      </c>
      <c r="G68" s="93"/>
      <c r="H68" s="93"/>
      <c r="I68" s="93"/>
      <c r="J68" s="93"/>
      <c r="K68" s="93"/>
      <c r="L68" s="93"/>
      <c r="M68" s="93"/>
      <c r="N68" s="93"/>
      <c r="O68" s="49" t="s">
        <v>36</v>
      </c>
      <c r="P68" s="59">
        <v>6</v>
      </c>
      <c r="Q68" s="60"/>
      <c r="R68" s="58">
        <f t="shared" si="1"/>
        <v>0</v>
      </c>
      <c r="S68" s="22"/>
    </row>
    <row r="69" spans="2:19" ht="31.5" customHeight="1" x14ac:dyDescent="0.25">
      <c r="B69" s="52" t="s">
        <v>129</v>
      </c>
      <c r="C69" s="93" t="s">
        <v>149</v>
      </c>
      <c r="D69" s="93" t="s">
        <v>36</v>
      </c>
      <c r="E69" s="93">
        <v>3</v>
      </c>
      <c r="F69" s="93">
        <v>23.88</v>
      </c>
      <c r="G69" s="93"/>
      <c r="H69" s="93"/>
      <c r="I69" s="93"/>
      <c r="J69" s="93"/>
      <c r="K69" s="93"/>
      <c r="L69" s="93"/>
      <c r="M69" s="93"/>
      <c r="N69" s="93"/>
      <c r="O69" s="49" t="s">
        <v>36</v>
      </c>
      <c r="P69" s="59">
        <v>3</v>
      </c>
      <c r="Q69" s="60"/>
      <c r="R69" s="58">
        <f t="shared" si="1"/>
        <v>0</v>
      </c>
      <c r="S69" s="22"/>
    </row>
    <row r="70" spans="2:19" ht="31.5" customHeight="1" x14ac:dyDescent="0.25">
      <c r="B70" s="52" t="s">
        <v>64</v>
      </c>
      <c r="C70" s="93" t="s">
        <v>100</v>
      </c>
      <c r="D70" s="93" t="s">
        <v>36</v>
      </c>
      <c r="E70" s="93">
        <v>3</v>
      </c>
      <c r="F70" s="93">
        <v>38.24</v>
      </c>
      <c r="G70" s="93"/>
      <c r="H70" s="93"/>
      <c r="I70" s="93"/>
      <c r="J70" s="93"/>
      <c r="K70" s="93"/>
      <c r="L70" s="93"/>
      <c r="M70" s="93"/>
      <c r="N70" s="93"/>
      <c r="O70" s="49" t="s">
        <v>36</v>
      </c>
      <c r="P70" s="59">
        <v>3</v>
      </c>
      <c r="Q70" s="60"/>
      <c r="R70" s="58">
        <f t="shared" si="1"/>
        <v>0</v>
      </c>
      <c r="S70" s="22"/>
    </row>
    <row r="71" spans="2:19" ht="31.5" customHeight="1" x14ac:dyDescent="0.25">
      <c r="B71" s="52" t="s">
        <v>199</v>
      </c>
      <c r="C71" s="93" t="s">
        <v>271</v>
      </c>
      <c r="D71" s="93" t="s">
        <v>36</v>
      </c>
      <c r="E71" s="93">
        <v>1</v>
      </c>
      <c r="F71" s="93">
        <v>18.95</v>
      </c>
      <c r="G71" s="93"/>
      <c r="H71" s="93"/>
      <c r="I71" s="93"/>
      <c r="J71" s="93"/>
      <c r="K71" s="93"/>
      <c r="L71" s="93"/>
      <c r="M71" s="93"/>
      <c r="N71" s="93"/>
      <c r="O71" s="49" t="s">
        <v>36</v>
      </c>
      <c r="P71" s="59">
        <v>1</v>
      </c>
      <c r="Q71" s="60"/>
      <c r="R71" s="58">
        <f t="shared" si="1"/>
        <v>0</v>
      </c>
      <c r="S71" s="22"/>
    </row>
    <row r="72" spans="2:19" ht="48" customHeight="1" x14ac:dyDescent="0.25">
      <c r="B72" s="52" t="s">
        <v>47</v>
      </c>
      <c r="C72" s="93" t="s">
        <v>109</v>
      </c>
      <c r="D72" s="93" t="s">
        <v>36</v>
      </c>
      <c r="E72" s="93">
        <v>2</v>
      </c>
      <c r="F72" s="93">
        <v>1658.15</v>
      </c>
      <c r="G72" s="93"/>
      <c r="H72" s="93"/>
      <c r="I72" s="93"/>
      <c r="J72" s="93"/>
      <c r="K72" s="93"/>
      <c r="L72" s="93"/>
      <c r="M72" s="93"/>
      <c r="N72" s="93"/>
      <c r="O72" s="49" t="s">
        <v>36</v>
      </c>
      <c r="P72" s="59">
        <v>2</v>
      </c>
      <c r="Q72" s="60"/>
      <c r="R72" s="58">
        <f>ROUND(P72*Q72,2)</f>
        <v>0</v>
      </c>
      <c r="S72" s="22"/>
    </row>
    <row r="73" spans="2:19" s="57" customFormat="1" ht="18" x14ac:dyDescent="0.25">
      <c r="B73" s="66" t="s">
        <v>48</v>
      </c>
      <c r="C73" s="95" t="s">
        <v>288</v>
      </c>
      <c r="D73" s="95"/>
      <c r="E73" s="95"/>
      <c r="F73" s="95"/>
      <c r="G73" s="95"/>
      <c r="H73" s="95"/>
      <c r="I73" s="95"/>
      <c r="J73" s="95"/>
      <c r="K73" s="95"/>
      <c r="L73" s="95"/>
      <c r="M73" s="95"/>
      <c r="N73" s="95"/>
      <c r="O73" s="49"/>
      <c r="P73" s="59"/>
      <c r="Q73" s="60"/>
      <c r="R73" s="58"/>
    </row>
    <row r="74" spans="2:19" ht="46.5" customHeight="1" x14ac:dyDescent="0.25">
      <c r="B74" s="52" t="s">
        <v>201</v>
      </c>
      <c r="C74" s="93" t="s">
        <v>272</v>
      </c>
      <c r="D74" s="93" t="s">
        <v>417</v>
      </c>
      <c r="E74" s="93">
        <v>13.64</v>
      </c>
      <c r="F74" s="93">
        <v>63.89</v>
      </c>
      <c r="G74" s="93"/>
      <c r="H74" s="93"/>
      <c r="I74" s="93"/>
      <c r="J74" s="93"/>
      <c r="K74" s="93"/>
      <c r="L74" s="93"/>
      <c r="M74" s="93"/>
      <c r="N74" s="93"/>
      <c r="O74" s="49" t="s">
        <v>417</v>
      </c>
      <c r="P74" s="59">
        <v>13.64</v>
      </c>
      <c r="Q74" s="60"/>
      <c r="R74" s="58">
        <f t="shared" si="1"/>
        <v>0</v>
      </c>
      <c r="S74" s="22"/>
    </row>
    <row r="75" spans="2:19" ht="31.5" customHeight="1" x14ac:dyDescent="0.25">
      <c r="B75" s="52" t="s">
        <v>202</v>
      </c>
      <c r="C75" s="93" t="s">
        <v>293</v>
      </c>
      <c r="D75" s="93" t="s">
        <v>36</v>
      </c>
      <c r="E75" s="93">
        <v>1</v>
      </c>
      <c r="F75" s="93">
        <v>26.83</v>
      </c>
      <c r="G75" s="93"/>
      <c r="H75" s="93"/>
      <c r="I75" s="93"/>
      <c r="J75" s="93"/>
      <c r="K75" s="93"/>
      <c r="L75" s="93"/>
      <c r="M75" s="93"/>
      <c r="N75" s="93"/>
      <c r="O75" s="49" t="s">
        <v>36</v>
      </c>
      <c r="P75" s="59">
        <v>1</v>
      </c>
      <c r="Q75" s="60"/>
      <c r="R75" s="58">
        <f t="shared" si="1"/>
        <v>0</v>
      </c>
      <c r="S75" s="22"/>
    </row>
    <row r="76" spans="2:19" ht="31.5" customHeight="1" x14ac:dyDescent="0.25">
      <c r="B76" s="52" t="s">
        <v>203</v>
      </c>
      <c r="C76" s="93" t="s">
        <v>294</v>
      </c>
      <c r="D76" s="93" t="s">
        <v>36</v>
      </c>
      <c r="E76" s="93">
        <v>1</v>
      </c>
      <c r="F76" s="93">
        <v>28.15</v>
      </c>
      <c r="G76" s="93"/>
      <c r="H76" s="93"/>
      <c r="I76" s="93"/>
      <c r="J76" s="93"/>
      <c r="K76" s="93"/>
      <c r="L76" s="93"/>
      <c r="M76" s="93"/>
      <c r="N76" s="93"/>
      <c r="O76" s="49" t="s">
        <v>36</v>
      </c>
      <c r="P76" s="59">
        <v>1</v>
      </c>
      <c r="Q76" s="60"/>
      <c r="R76" s="58">
        <f t="shared" si="1"/>
        <v>0</v>
      </c>
      <c r="S76" s="22"/>
    </row>
    <row r="77" spans="2:19" ht="45.75" customHeight="1" x14ac:dyDescent="0.25">
      <c r="B77" s="52" t="s">
        <v>204</v>
      </c>
      <c r="C77" s="93" t="s">
        <v>273</v>
      </c>
      <c r="D77" s="93" t="s">
        <v>417</v>
      </c>
      <c r="E77" s="93">
        <v>9.48</v>
      </c>
      <c r="F77" s="93">
        <v>421.99</v>
      </c>
      <c r="G77" s="93"/>
      <c r="H77" s="93"/>
      <c r="I77" s="93"/>
      <c r="J77" s="93"/>
      <c r="K77" s="93"/>
      <c r="L77" s="93"/>
      <c r="M77" s="93"/>
      <c r="N77" s="93"/>
      <c r="O77" s="49" t="s">
        <v>417</v>
      </c>
      <c r="P77" s="59">
        <v>9.48</v>
      </c>
      <c r="Q77" s="60"/>
      <c r="R77" s="58">
        <f t="shared" si="1"/>
        <v>0</v>
      </c>
      <c r="S77" s="22"/>
    </row>
    <row r="78" spans="2:19" ht="46.5" customHeight="1" x14ac:dyDescent="0.25">
      <c r="B78" s="52" t="s">
        <v>205</v>
      </c>
      <c r="C78" s="93" t="s">
        <v>274</v>
      </c>
      <c r="D78" s="93" t="s">
        <v>417</v>
      </c>
      <c r="E78" s="93">
        <v>45.44</v>
      </c>
      <c r="F78" s="93">
        <v>62.83</v>
      </c>
      <c r="G78" s="93"/>
      <c r="H78" s="93"/>
      <c r="I78" s="93"/>
      <c r="J78" s="93"/>
      <c r="K78" s="93"/>
      <c r="L78" s="93"/>
      <c r="M78" s="93"/>
      <c r="N78" s="93"/>
      <c r="O78" s="49" t="s">
        <v>417</v>
      </c>
      <c r="P78" s="59">
        <v>45.44</v>
      </c>
      <c r="Q78" s="60"/>
      <c r="R78" s="58">
        <f t="shared" si="1"/>
        <v>0</v>
      </c>
      <c r="S78" s="22"/>
    </row>
    <row r="79" spans="2:19" ht="31.5" customHeight="1" x14ac:dyDescent="0.25">
      <c r="B79" s="52" t="s">
        <v>206</v>
      </c>
      <c r="C79" s="93" t="s">
        <v>275</v>
      </c>
      <c r="D79" s="93" t="s">
        <v>36</v>
      </c>
      <c r="E79" s="93">
        <v>11</v>
      </c>
      <c r="F79" s="93">
        <v>13.71</v>
      </c>
      <c r="G79" s="93"/>
      <c r="H79" s="93"/>
      <c r="I79" s="93"/>
      <c r="J79" s="93"/>
      <c r="K79" s="93"/>
      <c r="L79" s="93"/>
      <c r="M79" s="93"/>
      <c r="N79" s="93"/>
      <c r="O79" s="49" t="s">
        <v>36</v>
      </c>
      <c r="P79" s="59">
        <v>11</v>
      </c>
      <c r="Q79" s="60"/>
      <c r="R79" s="58">
        <f t="shared" si="1"/>
        <v>0</v>
      </c>
      <c r="S79" s="22"/>
    </row>
    <row r="80" spans="2:19" ht="31.5" customHeight="1" x14ac:dyDescent="0.25">
      <c r="B80" s="52" t="s">
        <v>207</v>
      </c>
      <c r="C80" s="93" t="s">
        <v>276</v>
      </c>
      <c r="D80" s="93" t="s">
        <v>36</v>
      </c>
      <c r="E80" s="93">
        <v>4</v>
      </c>
      <c r="F80" s="93">
        <v>13.7</v>
      </c>
      <c r="G80" s="93"/>
      <c r="H80" s="93"/>
      <c r="I80" s="93"/>
      <c r="J80" s="93"/>
      <c r="K80" s="93"/>
      <c r="L80" s="93"/>
      <c r="M80" s="93"/>
      <c r="N80" s="93"/>
      <c r="O80" s="49" t="s">
        <v>36</v>
      </c>
      <c r="P80" s="59">
        <v>4</v>
      </c>
      <c r="Q80" s="60"/>
      <c r="R80" s="58">
        <f t="shared" si="1"/>
        <v>0</v>
      </c>
      <c r="S80" s="22"/>
    </row>
    <row r="81" spans="2:20" ht="31.5" customHeight="1" x14ac:dyDescent="0.25">
      <c r="B81" s="52" t="s">
        <v>208</v>
      </c>
      <c r="C81" s="93" t="s">
        <v>277</v>
      </c>
      <c r="D81" s="93" t="s">
        <v>36</v>
      </c>
      <c r="E81" s="93">
        <v>20</v>
      </c>
      <c r="F81" s="93">
        <v>19.73</v>
      </c>
      <c r="G81" s="93"/>
      <c r="H81" s="93"/>
      <c r="I81" s="93"/>
      <c r="J81" s="93"/>
      <c r="K81" s="93"/>
      <c r="L81" s="93"/>
      <c r="M81" s="93"/>
      <c r="N81" s="93"/>
      <c r="O81" s="49" t="s">
        <v>36</v>
      </c>
      <c r="P81" s="59">
        <v>20</v>
      </c>
      <c r="Q81" s="60"/>
      <c r="R81" s="58">
        <f t="shared" si="1"/>
        <v>0</v>
      </c>
      <c r="S81" s="22"/>
    </row>
    <row r="82" spans="2:20" ht="31.5" customHeight="1" x14ac:dyDescent="0.25">
      <c r="B82" s="52" t="s">
        <v>209</v>
      </c>
      <c r="C82" s="93" t="s">
        <v>278</v>
      </c>
      <c r="D82" s="93" t="s">
        <v>36</v>
      </c>
      <c r="E82" s="93">
        <v>8</v>
      </c>
      <c r="F82" s="93">
        <v>53.94</v>
      </c>
      <c r="G82" s="93"/>
      <c r="H82" s="93"/>
      <c r="I82" s="93"/>
      <c r="J82" s="93"/>
      <c r="K82" s="93"/>
      <c r="L82" s="93"/>
      <c r="M82" s="93"/>
      <c r="N82" s="93"/>
      <c r="O82" s="49" t="s">
        <v>36</v>
      </c>
      <c r="P82" s="59">
        <v>8</v>
      </c>
      <c r="Q82" s="60"/>
      <c r="R82" s="58">
        <f t="shared" si="1"/>
        <v>0</v>
      </c>
      <c r="S82" s="22"/>
    </row>
    <row r="83" spans="2:20" ht="31.5" customHeight="1" x14ac:dyDescent="0.25">
      <c r="B83" s="52" t="s">
        <v>210</v>
      </c>
      <c r="C83" s="93" t="s">
        <v>279</v>
      </c>
      <c r="D83" s="93" t="s">
        <v>417</v>
      </c>
      <c r="E83" s="93">
        <v>62.57</v>
      </c>
      <c r="F83" s="93">
        <v>35.450000000000003</v>
      </c>
      <c r="G83" s="93"/>
      <c r="H83" s="93"/>
      <c r="I83" s="93"/>
      <c r="J83" s="93"/>
      <c r="K83" s="93"/>
      <c r="L83" s="93"/>
      <c r="M83" s="93"/>
      <c r="N83" s="93"/>
      <c r="O83" s="49" t="s">
        <v>417</v>
      </c>
      <c r="P83" s="59">
        <v>62.57</v>
      </c>
      <c r="Q83" s="60"/>
      <c r="R83" s="58">
        <f t="shared" si="1"/>
        <v>0</v>
      </c>
      <c r="S83" s="22"/>
    </row>
    <row r="84" spans="2:20" ht="31.5" customHeight="1" x14ac:dyDescent="0.25">
      <c r="B84" s="52" t="s">
        <v>90</v>
      </c>
      <c r="C84" s="93" t="s">
        <v>93</v>
      </c>
      <c r="D84" s="93" t="s">
        <v>417</v>
      </c>
      <c r="E84" s="93">
        <v>47.42</v>
      </c>
      <c r="F84" s="93">
        <v>25.32</v>
      </c>
      <c r="G84" s="93"/>
      <c r="H84" s="93"/>
      <c r="I84" s="93"/>
      <c r="J84" s="93"/>
      <c r="K84" s="93"/>
      <c r="L84" s="93"/>
      <c r="M84" s="93"/>
      <c r="N84" s="93"/>
      <c r="O84" s="49" t="s">
        <v>417</v>
      </c>
      <c r="P84" s="59">
        <v>47.42</v>
      </c>
      <c r="Q84" s="60"/>
      <c r="R84" s="58">
        <f t="shared" si="1"/>
        <v>0</v>
      </c>
      <c r="S84" s="22"/>
    </row>
    <row r="85" spans="2:20" ht="22.5" customHeight="1" x14ac:dyDescent="0.25">
      <c r="B85" s="52" t="s">
        <v>211</v>
      </c>
      <c r="C85" s="93" t="s">
        <v>280</v>
      </c>
      <c r="D85" s="93" t="s">
        <v>417</v>
      </c>
      <c r="E85" s="93">
        <v>55</v>
      </c>
      <c r="F85" s="93">
        <v>17.420000000000002</v>
      </c>
      <c r="G85" s="93"/>
      <c r="H85" s="93"/>
      <c r="I85" s="93"/>
      <c r="J85" s="93"/>
      <c r="K85" s="93"/>
      <c r="L85" s="93"/>
      <c r="M85" s="93"/>
      <c r="N85" s="93"/>
      <c r="O85" s="49" t="s">
        <v>417</v>
      </c>
      <c r="P85" s="59">
        <v>55</v>
      </c>
      <c r="Q85" s="60"/>
      <c r="R85" s="58">
        <f t="shared" si="1"/>
        <v>0</v>
      </c>
      <c r="S85" s="22"/>
    </row>
    <row r="86" spans="2:20" ht="31.5" customHeight="1" x14ac:dyDescent="0.25">
      <c r="B86" s="52" t="s">
        <v>212</v>
      </c>
      <c r="C86" s="93" t="s">
        <v>281</v>
      </c>
      <c r="D86" s="93" t="s">
        <v>36</v>
      </c>
      <c r="E86" s="93">
        <v>4</v>
      </c>
      <c r="F86" s="93">
        <v>16.899999999999999</v>
      </c>
      <c r="G86" s="93"/>
      <c r="H86" s="93"/>
      <c r="I86" s="93"/>
      <c r="J86" s="93"/>
      <c r="K86" s="93"/>
      <c r="L86" s="93"/>
      <c r="M86" s="93"/>
      <c r="N86" s="93"/>
      <c r="O86" s="49" t="s">
        <v>36</v>
      </c>
      <c r="P86" s="59">
        <v>4</v>
      </c>
      <c r="Q86" s="60"/>
      <c r="R86" s="58">
        <f t="shared" si="1"/>
        <v>0</v>
      </c>
      <c r="S86" s="22"/>
    </row>
    <row r="87" spans="2:20" ht="31.5" customHeight="1" x14ac:dyDescent="0.25">
      <c r="B87" s="52" t="s">
        <v>213</v>
      </c>
      <c r="C87" s="93" t="s">
        <v>282</v>
      </c>
      <c r="D87" s="93" t="s">
        <v>36</v>
      </c>
      <c r="E87" s="93">
        <v>4</v>
      </c>
      <c r="F87" s="93">
        <v>112.45</v>
      </c>
      <c r="G87" s="93"/>
      <c r="H87" s="93"/>
      <c r="I87" s="93"/>
      <c r="J87" s="93"/>
      <c r="K87" s="93"/>
      <c r="L87" s="93"/>
      <c r="M87" s="93"/>
      <c r="N87" s="93"/>
      <c r="O87" s="49" t="s">
        <v>36</v>
      </c>
      <c r="P87" s="59">
        <v>4</v>
      </c>
      <c r="Q87" s="60"/>
      <c r="R87" s="58">
        <f t="shared" si="1"/>
        <v>0</v>
      </c>
      <c r="S87" s="22"/>
    </row>
    <row r="88" spans="2:20" ht="48.75" customHeight="1" x14ac:dyDescent="0.25">
      <c r="B88" s="52" t="s">
        <v>214</v>
      </c>
      <c r="C88" s="93" t="s">
        <v>295</v>
      </c>
      <c r="D88" s="93" t="s">
        <v>36</v>
      </c>
      <c r="E88" s="93">
        <v>3</v>
      </c>
      <c r="F88" s="93">
        <v>304.73</v>
      </c>
      <c r="G88" s="93"/>
      <c r="H88" s="93"/>
      <c r="I88" s="93"/>
      <c r="J88" s="93"/>
      <c r="K88" s="93"/>
      <c r="L88" s="93"/>
      <c r="M88" s="93"/>
      <c r="N88" s="93"/>
      <c r="O88" s="49" t="s">
        <v>36</v>
      </c>
      <c r="P88" s="59">
        <v>3</v>
      </c>
      <c r="Q88" s="60"/>
      <c r="R88" s="58">
        <f t="shared" si="1"/>
        <v>0</v>
      </c>
      <c r="S88" s="22"/>
    </row>
    <row r="89" spans="2:20" ht="31.5" customHeight="1" x14ac:dyDescent="0.25">
      <c r="B89" s="52" t="s">
        <v>215</v>
      </c>
      <c r="C89" s="93" t="s">
        <v>296</v>
      </c>
      <c r="D89" s="93" t="s">
        <v>36</v>
      </c>
      <c r="E89" s="93">
        <v>7</v>
      </c>
      <c r="F89" s="93">
        <v>947.55</v>
      </c>
      <c r="G89" s="93"/>
      <c r="H89" s="93"/>
      <c r="I89" s="93"/>
      <c r="J89" s="93"/>
      <c r="K89" s="93"/>
      <c r="L89" s="93"/>
      <c r="M89" s="93"/>
      <c r="N89" s="93"/>
      <c r="O89" s="49" t="s">
        <v>36</v>
      </c>
      <c r="P89" s="59">
        <v>7</v>
      </c>
      <c r="Q89" s="60"/>
      <c r="R89" s="58">
        <f t="shared" si="1"/>
        <v>0</v>
      </c>
      <c r="S89" s="22"/>
      <c r="T89" s="22"/>
    </row>
    <row r="90" spans="2:20" s="57" customFormat="1" ht="18" x14ac:dyDescent="0.25">
      <c r="B90" s="66" t="s">
        <v>51</v>
      </c>
      <c r="C90" s="95" t="s">
        <v>83</v>
      </c>
      <c r="D90" s="95"/>
      <c r="E90" s="95"/>
      <c r="F90" s="95"/>
      <c r="G90" s="95"/>
      <c r="H90" s="95"/>
      <c r="I90" s="95"/>
      <c r="J90" s="95"/>
      <c r="K90" s="95"/>
      <c r="L90" s="95"/>
      <c r="M90" s="95"/>
      <c r="N90" s="95"/>
      <c r="O90" s="49"/>
      <c r="P90" s="59"/>
      <c r="Q90" s="60"/>
      <c r="R90" s="58"/>
    </row>
    <row r="91" spans="2:20" ht="49.5" customHeight="1" x14ac:dyDescent="0.25">
      <c r="B91" s="52" t="s">
        <v>216</v>
      </c>
      <c r="C91" s="93" t="s">
        <v>283</v>
      </c>
      <c r="D91" s="93" t="s">
        <v>34</v>
      </c>
      <c r="E91" s="93">
        <v>66.180000000000007</v>
      </c>
      <c r="F91" s="93">
        <v>893.2</v>
      </c>
      <c r="G91" s="93"/>
      <c r="H91" s="93"/>
      <c r="I91" s="93"/>
      <c r="J91" s="93"/>
      <c r="K91" s="93"/>
      <c r="L91" s="93"/>
      <c r="M91" s="93"/>
      <c r="N91" s="93"/>
      <c r="O91" s="49" t="s">
        <v>34</v>
      </c>
      <c r="P91" s="59">
        <v>66.180000000000007</v>
      </c>
      <c r="Q91" s="60"/>
      <c r="R91" s="58">
        <f t="shared" si="1"/>
        <v>0</v>
      </c>
      <c r="S91" s="22"/>
    </row>
    <row r="92" spans="2:20" ht="48.75" customHeight="1" x14ac:dyDescent="0.25">
      <c r="B92" s="52" t="s">
        <v>217</v>
      </c>
      <c r="C92" s="93" t="s">
        <v>284</v>
      </c>
      <c r="D92" s="93" t="s">
        <v>34</v>
      </c>
      <c r="E92" s="93">
        <v>108.11</v>
      </c>
      <c r="F92" s="93">
        <v>923.71</v>
      </c>
      <c r="G92" s="93"/>
      <c r="H92" s="93"/>
      <c r="I92" s="93"/>
      <c r="J92" s="93"/>
      <c r="K92" s="93"/>
      <c r="L92" s="93"/>
      <c r="M92" s="93"/>
      <c r="N92" s="93"/>
      <c r="O92" s="49" t="s">
        <v>34</v>
      </c>
      <c r="P92" s="59">
        <v>108.11</v>
      </c>
      <c r="Q92" s="60"/>
      <c r="R92" s="58">
        <f t="shared" si="1"/>
        <v>0</v>
      </c>
      <c r="S92" s="22"/>
    </row>
    <row r="93" spans="2:20" ht="47.25" customHeight="1" x14ac:dyDescent="0.25">
      <c r="B93" s="52" t="s">
        <v>420</v>
      </c>
      <c r="C93" s="93" t="s">
        <v>427</v>
      </c>
      <c r="D93" s="93" t="s">
        <v>34</v>
      </c>
      <c r="E93" s="93">
        <v>1557.41</v>
      </c>
      <c r="F93" s="93">
        <v>58.99</v>
      </c>
      <c r="G93" s="93"/>
      <c r="H93" s="93"/>
      <c r="I93" s="93"/>
      <c r="J93" s="93"/>
      <c r="K93" s="93"/>
      <c r="L93" s="93"/>
      <c r="M93" s="93"/>
      <c r="N93" s="93"/>
      <c r="O93" s="49" t="s">
        <v>34</v>
      </c>
      <c r="P93" s="59">
        <v>1557.41</v>
      </c>
      <c r="Q93" s="60"/>
      <c r="R93" s="58">
        <f t="shared" si="1"/>
        <v>0</v>
      </c>
      <c r="S93" s="22"/>
    </row>
    <row r="94" spans="2:20" ht="31.5" customHeight="1" x14ac:dyDescent="0.25">
      <c r="B94" s="52" t="s">
        <v>218</v>
      </c>
      <c r="C94" s="93" t="s">
        <v>285</v>
      </c>
      <c r="D94" s="93" t="s">
        <v>34</v>
      </c>
      <c r="E94" s="93">
        <v>356.39</v>
      </c>
      <c r="F94" s="93">
        <v>519.96</v>
      </c>
      <c r="G94" s="93"/>
      <c r="H94" s="93"/>
      <c r="I94" s="93"/>
      <c r="J94" s="93"/>
      <c r="K94" s="93"/>
      <c r="L94" s="93"/>
      <c r="M94" s="93"/>
      <c r="N94" s="93"/>
      <c r="O94" s="49" t="s">
        <v>34</v>
      </c>
      <c r="P94" s="59">
        <v>356.39</v>
      </c>
      <c r="Q94" s="60"/>
      <c r="R94" s="58">
        <f t="shared" si="1"/>
        <v>0</v>
      </c>
      <c r="S94" s="22"/>
      <c r="T94" s="22"/>
    </row>
    <row r="95" spans="2:20" s="57" customFormat="1" ht="18" x14ac:dyDescent="0.25">
      <c r="B95" s="66" t="s">
        <v>52</v>
      </c>
      <c r="C95" s="95" t="s">
        <v>84</v>
      </c>
      <c r="D95" s="95"/>
      <c r="E95" s="95"/>
      <c r="F95" s="95"/>
      <c r="G95" s="95"/>
      <c r="H95" s="95"/>
      <c r="I95" s="95"/>
      <c r="J95" s="95"/>
      <c r="K95" s="95"/>
      <c r="L95" s="95"/>
      <c r="M95" s="95"/>
      <c r="N95" s="95"/>
      <c r="O95" s="49"/>
      <c r="P95" s="59"/>
      <c r="Q95" s="60"/>
      <c r="R95" s="58"/>
    </row>
    <row r="96" spans="2:20" ht="21.75" customHeight="1" x14ac:dyDescent="0.25">
      <c r="B96" s="52" t="s">
        <v>70</v>
      </c>
      <c r="C96" s="93" t="s">
        <v>99</v>
      </c>
      <c r="D96" s="93" t="s">
        <v>36</v>
      </c>
      <c r="E96" s="93">
        <v>3</v>
      </c>
      <c r="F96" s="93">
        <v>883.04</v>
      </c>
      <c r="G96" s="93"/>
      <c r="H96" s="93"/>
      <c r="I96" s="93"/>
      <c r="J96" s="93"/>
      <c r="K96" s="93"/>
      <c r="L96" s="93"/>
      <c r="M96" s="93"/>
      <c r="N96" s="93"/>
      <c r="O96" s="49" t="s">
        <v>36</v>
      </c>
      <c r="P96" s="59">
        <v>3</v>
      </c>
      <c r="Q96" s="60"/>
      <c r="R96" s="58">
        <f t="shared" si="1"/>
        <v>0</v>
      </c>
      <c r="S96" s="22"/>
    </row>
    <row r="97" spans="2:20" ht="61.5" customHeight="1" x14ac:dyDescent="0.25">
      <c r="B97" s="52" t="s">
        <v>71</v>
      </c>
      <c r="C97" s="93" t="s">
        <v>98</v>
      </c>
      <c r="D97" s="93" t="s">
        <v>36</v>
      </c>
      <c r="E97" s="93">
        <v>8</v>
      </c>
      <c r="F97" s="93">
        <v>5061.03</v>
      </c>
      <c r="G97" s="93"/>
      <c r="H97" s="93"/>
      <c r="I97" s="93"/>
      <c r="J97" s="93"/>
      <c r="K97" s="93"/>
      <c r="L97" s="93"/>
      <c r="M97" s="93"/>
      <c r="N97" s="93"/>
      <c r="O97" s="49" t="s">
        <v>36</v>
      </c>
      <c r="P97" s="59">
        <v>8</v>
      </c>
      <c r="Q97" s="60"/>
      <c r="R97" s="58">
        <f t="shared" si="1"/>
        <v>0</v>
      </c>
      <c r="S97" s="22"/>
    </row>
    <row r="98" spans="2:20" ht="45" customHeight="1" x14ac:dyDescent="0.25">
      <c r="B98" s="52" t="s">
        <v>130</v>
      </c>
      <c r="C98" s="93" t="s">
        <v>599</v>
      </c>
      <c r="D98" s="93" t="s">
        <v>36</v>
      </c>
      <c r="E98" s="93">
        <v>5</v>
      </c>
      <c r="F98" s="93">
        <v>4461.12</v>
      </c>
      <c r="G98" s="93"/>
      <c r="H98" s="93"/>
      <c r="I98" s="93"/>
      <c r="J98" s="93"/>
      <c r="K98" s="93"/>
      <c r="L98" s="93"/>
      <c r="M98" s="93"/>
      <c r="N98" s="93"/>
      <c r="O98" s="49" t="s">
        <v>36</v>
      </c>
      <c r="P98" s="59">
        <v>5</v>
      </c>
      <c r="Q98" s="60"/>
      <c r="R98" s="58">
        <f t="shared" si="1"/>
        <v>0</v>
      </c>
      <c r="S98" s="22"/>
    </row>
    <row r="99" spans="2:20" ht="31.5" customHeight="1" x14ac:dyDescent="0.25">
      <c r="B99" s="52" t="s">
        <v>131</v>
      </c>
      <c r="C99" s="93" t="s">
        <v>150</v>
      </c>
      <c r="D99" s="93" t="s">
        <v>36</v>
      </c>
      <c r="E99" s="93">
        <v>3</v>
      </c>
      <c r="F99" s="93">
        <v>2482.27</v>
      </c>
      <c r="G99" s="93"/>
      <c r="H99" s="93"/>
      <c r="I99" s="93"/>
      <c r="J99" s="93"/>
      <c r="K99" s="93"/>
      <c r="L99" s="93"/>
      <c r="M99" s="93"/>
      <c r="N99" s="93"/>
      <c r="O99" s="49" t="s">
        <v>36</v>
      </c>
      <c r="P99" s="59">
        <v>3</v>
      </c>
      <c r="Q99" s="60"/>
      <c r="R99" s="58">
        <f t="shared" si="1"/>
        <v>0</v>
      </c>
      <c r="S99" s="22"/>
    </row>
    <row r="100" spans="2:20" ht="31.5" customHeight="1" x14ac:dyDescent="0.25">
      <c r="B100" s="52" t="s">
        <v>132</v>
      </c>
      <c r="C100" s="93" t="s">
        <v>151</v>
      </c>
      <c r="D100" s="93" t="s">
        <v>36</v>
      </c>
      <c r="E100" s="93">
        <v>3</v>
      </c>
      <c r="F100" s="93">
        <v>2634.13</v>
      </c>
      <c r="G100" s="93"/>
      <c r="H100" s="93"/>
      <c r="I100" s="93"/>
      <c r="J100" s="93"/>
      <c r="K100" s="93"/>
      <c r="L100" s="93"/>
      <c r="M100" s="93"/>
      <c r="N100" s="93"/>
      <c r="O100" s="49" t="s">
        <v>36</v>
      </c>
      <c r="P100" s="59">
        <v>3</v>
      </c>
      <c r="Q100" s="60"/>
      <c r="R100" s="58">
        <f t="shared" si="1"/>
        <v>0</v>
      </c>
      <c r="S100" s="22"/>
    </row>
    <row r="101" spans="2:20" ht="31.5" customHeight="1" x14ac:dyDescent="0.25">
      <c r="B101" s="52" t="s">
        <v>219</v>
      </c>
      <c r="C101" s="93" t="s">
        <v>269</v>
      </c>
      <c r="D101" s="93" t="s">
        <v>36</v>
      </c>
      <c r="E101" s="93">
        <v>3</v>
      </c>
      <c r="F101" s="93">
        <v>559.88</v>
      </c>
      <c r="G101" s="93"/>
      <c r="H101" s="93"/>
      <c r="I101" s="93"/>
      <c r="J101" s="93"/>
      <c r="K101" s="93"/>
      <c r="L101" s="93"/>
      <c r="M101" s="93"/>
      <c r="N101" s="93"/>
      <c r="O101" s="49" t="s">
        <v>36</v>
      </c>
      <c r="P101" s="59">
        <v>3</v>
      </c>
      <c r="Q101" s="60"/>
      <c r="R101" s="58">
        <f t="shared" ref="R101:R104" si="2">ROUND(P101*Q101,2)</f>
        <v>0</v>
      </c>
      <c r="S101" s="22"/>
    </row>
    <row r="102" spans="2:20" ht="31.5" customHeight="1" x14ac:dyDescent="0.25">
      <c r="B102" s="52" t="s">
        <v>72</v>
      </c>
      <c r="C102" s="93" t="s">
        <v>97</v>
      </c>
      <c r="D102" s="93" t="s">
        <v>36</v>
      </c>
      <c r="E102" s="93">
        <v>8</v>
      </c>
      <c r="F102" s="93">
        <v>1347.77</v>
      </c>
      <c r="G102" s="93"/>
      <c r="H102" s="93"/>
      <c r="I102" s="93"/>
      <c r="J102" s="93"/>
      <c r="K102" s="93"/>
      <c r="L102" s="93"/>
      <c r="M102" s="93"/>
      <c r="N102" s="93"/>
      <c r="O102" s="49" t="s">
        <v>36</v>
      </c>
      <c r="P102" s="59">
        <v>8</v>
      </c>
      <c r="Q102" s="60"/>
      <c r="R102" s="58">
        <f t="shared" si="2"/>
        <v>0</v>
      </c>
      <c r="S102" s="22"/>
    </row>
    <row r="103" spans="2:20" ht="31.5" customHeight="1" x14ac:dyDescent="0.25">
      <c r="B103" s="52" t="s">
        <v>73</v>
      </c>
      <c r="C103" s="93" t="s">
        <v>118</v>
      </c>
      <c r="D103" s="93" t="s">
        <v>36</v>
      </c>
      <c r="E103" s="93">
        <v>2</v>
      </c>
      <c r="F103" s="93">
        <v>1408.76</v>
      </c>
      <c r="G103" s="93"/>
      <c r="H103" s="93"/>
      <c r="I103" s="93"/>
      <c r="J103" s="93"/>
      <c r="K103" s="93"/>
      <c r="L103" s="93"/>
      <c r="M103" s="93"/>
      <c r="N103" s="93"/>
      <c r="O103" s="49" t="s">
        <v>36</v>
      </c>
      <c r="P103" s="59">
        <v>2</v>
      </c>
      <c r="Q103" s="60"/>
      <c r="R103" s="58">
        <f t="shared" si="2"/>
        <v>0</v>
      </c>
      <c r="S103" s="22"/>
    </row>
    <row r="104" spans="2:20" ht="31.5" customHeight="1" x14ac:dyDescent="0.25">
      <c r="B104" s="52" t="s">
        <v>134</v>
      </c>
      <c r="C104" s="93" t="s">
        <v>152</v>
      </c>
      <c r="D104" s="93" t="s">
        <v>36</v>
      </c>
      <c r="E104" s="93">
        <v>1</v>
      </c>
      <c r="F104" s="93">
        <v>62299</v>
      </c>
      <c r="G104" s="93"/>
      <c r="H104" s="93"/>
      <c r="I104" s="93"/>
      <c r="J104" s="93"/>
      <c r="K104" s="93"/>
      <c r="L104" s="93"/>
      <c r="M104" s="93"/>
      <c r="N104" s="93"/>
      <c r="O104" s="49" t="s">
        <v>36</v>
      </c>
      <c r="P104" s="59">
        <v>1</v>
      </c>
      <c r="Q104" s="60"/>
      <c r="R104" s="58">
        <f t="shared" si="2"/>
        <v>0</v>
      </c>
      <c r="S104" s="22"/>
      <c r="T104" s="22"/>
    </row>
    <row r="105" spans="2:20" s="57" customFormat="1" ht="18" x14ac:dyDescent="0.25">
      <c r="B105" s="66" t="s">
        <v>53</v>
      </c>
      <c r="C105" s="95" t="s">
        <v>153</v>
      </c>
      <c r="D105" s="95"/>
      <c r="E105" s="95"/>
      <c r="F105" s="95"/>
      <c r="G105" s="95"/>
      <c r="H105" s="95"/>
      <c r="I105" s="95"/>
      <c r="J105" s="95"/>
      <c r="K105" s="95"/>
      <c r="L105" s="95"/>
      <c r="M105" s="95"/>
      <c r="N105" s="95"/>
      <c r="O105" s="49"/>
      <c r="P105" s="59"/>
      <c r="Q105" s="60"/>
      <c r="R105" s="58"/>
    </row>
    <row r="106" spans="2:20" ht="93" customHeight="1" x14ac:dyDescent="0.25">
      <c r="B106" s="52" t="s">
        <v>220</v>
      </c>
      <c r="C106" s="93" t="s">
        <v>268</v>
      </c>
      <c r="D106" s="93" t="s">
        <v>36</v>
      </c>
      <c r="E106" s="93">
        <v>2</v>
      </c>
      <c r="F106" s="93">
        <v>15695.71</v>
      </c>
      <c r="G106" s="93"/>
      <c r="H106" s="93"/>
      <c r="I106" s="93"/>
      <c r="J106" s="93"/>
      <c r="K106" s="93"/>
      <c r="L106" s="93"/>
      <c r="M106" s="93"/>
      <c r="N106" s="93"/>
      <c r="O106" s="49" t="s">
        <v>36</v>
      </c>
      <c r="P106" s="59">
        <v>2</v>
      </c>
      <c r="Q106" s="60"/>
      <c r="R106" s="58">
        <f t="shared" ref="R106:R144" si="3">ROUND(P106*Q106,2)</f>
        <v>0</v>
      </c>
      <c r="S106" s="22"/>
    </row>
    <row r="107" spans="2:20" ht="77.25" customHeight="1" x14ac:dyDescent="0.25">
      <c r="B107" s="52" t="s">
        <v>221</v>
      </c>
      <c r="C107" s="93" t="s">
        <v>297</v>
      </c>
      <c r="D107" s="93" t="s">
        <v>36</v>
      </c>
      <c r="E107" s="93">
        <v>1</v>
      </c>
      <c r="F107" s="93">
        <v>5666.44</v>
      </c>
      <c r="G107" s="93"/>
      <c r="H107" s="93"/>
      <c r="I107" s="93"/>
      <c r="J107" s="93"/>
      <c r="K107" s="93"/>
      <c r="L107" s="93"/>
      <c r="M107" s="93"/>
      <c r="N107" s="93"/>
      <c r="O107" s="49" t="s">
        <v>36</v>
      </c>
      <c r="P107" s="59">
        <v>1</v>
      </c>
      <c r="Q107" s="60"/>
      <c r="R107" s="58">
        <f t="shared" si="3"/>
        <v>0</v>
      </c>
      <c r="S107" s="22"/>
    </row>
    <row r="108" spans="2:20" ht="78.75" customHeight="1" x14ac:dyDescent="0.25">
      <c r="B108" s="52" t="s">
        <v>222</v>
      </c>
      <c r="C108" s="93" t="s">
        <v>298</v>
      </c>
      <c r="D108" s="93" t="s">
        <v>36</v>
      </c>
      <c r="E108" s="93">
        <v>2</v>
      </c>
      <c r="F108" s="93">
        <v>7334.86</v>
      </c>
      <c r="G108" s="93"/>
      <c r="H108" s="93"/>
      <c r="I108" s="93"/>
      <c r="J108" s="93"/>
      <c r="K108" s="93"/>
      <c r="L108" s="93"/>
      <c r="M108" s="93"/>
      <c r="N108" s="93"/>
      <c r="O108" s="49" t="s">
        <v>36</v>
      </c>
      <c r="P108" s="59">
        <v>2</v>
      </c>
      <c r="Q108" s="60"/>
      <c r="R108" s="58">
        <f t="shared" si="3"/>
        <v>0</v>
      </c>
      <c r="S108" s="22"/>
    </row>
    <row r="109" spans="2:20" ht="51" customHeight="1" x14ac:dyDescent="0.25">
      <c r="B109" s="52" t="s">
        <v>223</v>
      </c>
      <c r="C109" s="93" t="s">
        <v>299</v>
      </c>
      <c r="D109" s="93" t="s">
        <v>36</v>
      </c>
      <c r="E109" s="93">
        <v>2</v>
      </c>
      <c r="F109" s="93">
        <v>3126.26</v>
      </c>
      <c r="G109" s="93"/>
      <c r="H109" s="93"/>
      <c r="I109" s="93"/>
      <c r="J109" s="93"/>
      <c r="K109" s="93"/>
      <c r="L109" s="93"/>
      <c r="M109" s="93"/>
      <c r="N109" s="93"/>
      <c r="O109" s="49" t="s">
        <v>36</v>
      </c>
      <c r="P109" s="59">
        <v>2</v>
      </c>
      <c r="Q109" s="60"/>
      <c r="R109" s="58">
        <f t="shared" si="3"/>
        <v>0</v>
      </c>
      <c r="S109" s="22"/>
    </row>
    <row r="110" spans="2:20" ht="31.5" customHeight="1" x14ac:dyDescent="0.25">
      <c r="B110" s="52" t="s">
        <v>224</v>
      </c>
      <c r="C110" s="93" t="s">
        <v>267</v>
      </c>
      <c r="D110" s="93" t="s">
        <v>36</v>
      </c>
      <c r="E110" s="93">
        <v>2</v>
      </c>
      <c r="F110" s="93">
        <v>1427.46</v>
      </c>
      <c r="G110" s="93"/>
      <c r="H110" s="93"/>
      <c r="I110" s="93"/>
      <c r="J110" s="93"/>
      <c r="K110" s="93"/>
      <c r="L110" s="93"/>
      <c r="M110" s="93"/>
      <c r="N110" s="93"/>
      <c r="O110" s="49" t="s">
        <v>36</v>
      </c>
      <c r="P110" s="59">
        <v>2</v>
      </c>
      <c r="Q110" s="60"/>
      <c r="R110" s="58">
        <f t="shared" si="3"/>
        <v>0</v>
      </c>
      <c r="S110" s="22"/>
    </row>
    <row r="111" spans="2:20" ht="48" customHeight="1" x14ac:dyDescent="0.25">
      <c r="B111" s="52" t="s">
        <v>225</v>
      </c>
      <c r="C111" s="93" t="s">
        <v>587</v>
      </c>
      <c r="D111" s="93" t="s">
        <v>34</v>
      </c>
      <c r="E111" s="93">
        <v>41.36</v>
      </c>
      <c r="F111" s="93">
        <v>6257.94</v>
      </c>
      <c r="G111" s="93"/>
      <c r="H111" s="93"/>
      <c r="I111" s="93"/>
      <c r="J111" s="93"/>
      <c r="K111" s="93"/>
      <c r="L111" s="93"/>
      <c r="M111" s="93"/>
      <c r="N111" s="93"/>
      <c r="O111" s="49" t="s">
        <v>34</v>
      </c>
      <c r="P111" s="59">
        <v>41.36</v>
      </c>
      <c r="Q111" s="60"/>
      <c r="R111" s="58">
        <f t="shared" si="3"/>
        <v>0</v>
      </c>
      <c r="S111" s="22"/>
      <c r="T111" s="22"/>
    </row>
    <row r="112" spans="2:20" s="57" customFormat="1" ht="18" x14ac:dyDescent="0.25">
      <c r="B112" s="66" t="s">
        <v>54</v>
      </c>
      <c r="C112" s="95" t="s">
        <v>428</v>
      </c>
      <c r="D112" s="95"/>
      <c r="E112" s="95"/>
      <c r="F112" s="95"/>
      <c r="G112" s="95"/>
      <c r="H112" s="95"/>
      <c r="I112" s="95"/>
      <c r="J112" s="95"/>
      <c r="K112" s="95"/>
      <c r="L112" s="95"/>
      <c r="M112" s="95"/>
      <c r="N112" s="95"/>
      <c r="O112" s="49"/>
      <c r="P112" s="59"/>
      <c r="Q112" s="60"/>
      <c r="R112" s="58"/>
    </row>
    <row r="113" spans="2:20" ht="31.5" customHeight="1" x14ac:dyDescent="0.25">
      <c r="B113" s="52" t="s">
        <v>135</v>
      </c>
      <c r="C113" s="93" t="s">
        <v>266</v>
      </c>
      <c r="D113" s="93" t="s">
        <v>417</v>
      </c>
      <c r="E113" s="93">
        <v>3.6</v>
      </c>
      <c r="F113" s="93">
        <v>2389.41</v>
      </c>
      <c r="G113" s="93"/>
      <c r="H113" s="93"/>
      <c r="I113" s="93"/>
      <c r="J113" s="93"/>
      <c r="K113" s="93"/>
      <c r="L113" s="93"/>
      <c r="M113" s="93"/>
      <c r="N113" s="93"/>
      <c r="O113" s="49" t="s">
        <v>417</v>
      </c>
      <c r="P113" s="59">
        <v>3.6</v>
      </c>
      <c r="Q113" s="60"/>
      <c r="R113" s="58">
        <f t="shared" si="3"/>
        <v>0</v>
      </c>
      <c r="S113" s="22"/>
    </row>
    <row r="114" spans="2:20" ht="62.25" customHeight="1" x14ac:dyDescent="0.25">
      <c r="B114" s="52" t="s">
        <v>226</v>
      </c>
      <c r="C114" s="93" t="s">
        <v>300</v>
      </c>
      <c r="D114" s="93" t="s">
        <v>36</v>
      </c>
      <c r="E114" s="93">
        <v>1</v>
      </c>
      <c r="F114" s="93">
        <v>17529.68</v>
      </c>
      <c r="G114" s="93"/>
      <c r="H114" s="93"/>
      <c r="I114" s="93"/>
      <c r="J114" s="93"/>
      <c r="K114" s="93"/>
      <c r="L114" s="93"/>
      <c r="M114" s="93"/>
      <c r="N114" s="93"/>
      <c r="O114" s="49" t="s">
        <v>36</v>
      </c>
      <c r="P114" s="59">
        <v>1</v>
      </c>
      <c r="Q114" s="60"/>
      <c r="R114" s="58">
        <f t="shared" si="3"/>
        <v>0</v>
      </c>
      <c r="S114" s="22"/>
    </row>
    <row r="115" spans="2:20" ht="45.75" customHeight="1" x14ac:dyDescent="0.25">
      <c r="B115" s="52" t="s">
        <v>227</v>
      </c>
      <c r="C115" s="93" t="s">
        <v>301</v>
      </c>
      <c r="D115" s="93" t="s">
        <v>36</v>
      </c>
      <c r="E115" s="93">
        <v>1</v>
      </c>
      <c r="F115" s="93">
        <v>17164.419999999998</v>
      </c>
      <c r="G115" s="93"/>
      <c r="H115" s="93"/>
      <c r="I115" s="93"/>
      <c r="J115" s="93"/>
      <c r="K115" s="93"/>
      <c r="L115" s="93"/>
      <c r="M115" s="93"/>
      <c r="N115" s="93"/>
      <c r="O115" s="49" t="s">
        <v>36</v>
      </c>
      <c r="P115" s="59">
        <v>1</v>
      </c>
      <c r="Q115" s="60"/>
      <c r="R115" s="58">
        <f t="shared" si="3"/>
        <v>0</v>
      </c>
      <c r="S115" s="22"/>
      <c r="T115" s="22"/>
    </row>
    <row r="116" spans="2:20" s="57" customFormat="1" ht="18" x14ac:dyDescent="0.25">
      <c r="B116" s="66" t="s">
        <v>60</v>
      </c>
      <c r="C116" s="95" t="s">
        <v>289</v>
      </c>
      <c r="D116" s="95"/>
      <c r="E116" s="95"/>
      <c r="F116" s="95"/>
      <c r="G116" s="95"/>
      <c r="H116" s="95"/>
      <c r="I116" s="95"/>
      <c r="J116" s="95"/>
      <c r="K116" s="95"/>
      <c r="L116" s="95"/>
      <c r="M116" s="95"/>
      <c r="N116" s="95"/>
      <c r="O116" s="49"/>
      <c r="P116" s="59"/>
      <c r="Q116" s="60"/>
      <c r="R116" s="58"/>
    </row>
    <row r="117" spans="2:20" ht="31.5" customHeight="1" x14ac:dyDescent="0.25">
      <c r="B117" s="52" t="s">
        <v>40</v>
      </c>
      <c r="C117" s="93" t="s">
        <v>87</v>
      </c>
      <c r="D117" s="93" t="s">
        <v>35</v>
      </c>
      <c r="E117" s="93">
        <v>33.479999999999997</v>
      </c>
      <c r="F117" s="93">
        <v>139.12</v>
      </c>
      <c r="G117" s="93"/>
      <c r="H117" s="93"/>
      <c r="I117" s="93"/>
      <c r="J117" s="93"/>
      <c r="K117" s="93"/>
      <c r="L117" s="93"/>
      <c r="M117" s="93"/>
      <c r="N117" s="93"/>
      <c r="O117" s="49" t="s">
        <v>35</v>
      </c>
      <c r="P117" s="59">
        <v>33.479999999999997</v>
      </c>
      <c r="Q117" s="60"/>
      <c r="R117" s="58">
        <f t="shared" si="3"/>
        <v>0</v>
      </c>
      <c r="S117" s="22"/>
    </row>
    <row r="118" spans="2:20" ht="24" customHeight="1" x14ac:dyDescent="0.25">
      <c r="B118" s="52" t="s">
        <v>119</v>
      </c>
      <c r="C118" s="93" t="s">
        <v>120</v>
      </c>
      <c r="D118" s="93" t="s">
        <v>34</v>
      </c>
      <c r="E118" s="93">
        <v>12.42</v>
      </c>
      <c r="F118" s="93">
        <v>10.81</v>
      </c>
      <c r="G118" s="93"/>
      <c r="H118" s="93"/>
      <c r="I118" s="93"/>
      <c r="J118" s="93"/>
      <c r="K118" s="93"/>
      <c r="L118" s="93"/>
      <c r="M118" s="93"/>
      <c r="N118" s="93"/>
      <c r="O118" s="49" t="s">
        <v>34</v>
      </c>
      <c r="P118" s="59">
        <v>12.42</v>
      </c>
      <c r="Q118" s="60"/>
      <c r="R118" s="58">
        <f t="shared" si="3"/>
        <v>0</v>
      </c>
      <c r="S118" s="22"/>
    </row>
    <row r="119" spans="2:20" ht="31.5" customHeight="1" x14ac:dyDescent="0.25">
      <c r="B119" s="52" t="s">
        <v>41</v>
      </c>
      <c r="C119" s="93" t="s">
        <v>88</v>
      </c>
      <c r="D119" s="93" t="s">
        <v>34</v>
      </c>
      <c r="E119" s="93">
        <v>12.42</v>
      </c>
      <c r="F119" s="93">
        <v>107.57</v>
      </c>
      <c r="G119" s="93"/>
      <c r="H119" s="93"/>
      <c r="I119" s="93"/>
      <c r="J119" s="93"/>
      <c r="K119" s="93"/>
      <c r="L119" s="93"/>
      <c r="M119" s="93"/>
      <c r="N119" s="93"/>
      <c r="O119" s="49" t="s">
        <v>34</v>
      </c>
      <c r="P119" s="59">
        <v>12.42</v>
      </c>
      <c r="Q119" s="60"/>
      <c r="R119" s="58">
        <f t="shared" si="3"/>
        <v>0</v>
      </c>
      <c r="S119" s="22"/>
    </row>
    <row r="120" spans="2:20" ht="47.25" customHeight="1" x14ac:dyDescent="0.25">
      <c r="B120" s="52" t="s">
        <v>43</v>
      </c>
      <c r="C120" s="93" t="s">
        <v>106</v>
      </c>
      <c r="D120" s="93" t="s">
        <v>34</v>
      </c>
      <c r="E120" s="93">
        <v>8.16</v>
      </c>
      <c r="F120" s="93">
        <v>182.38</v>
      </c>
      <c r="G120" s="93"/>
      <c r="H120" s="93"/>
      <c r="I120" s="93"/>
      <c r="J120" s="93"/>
      <c r="K120" s="93"/>
      <c r="L120" s="93"/>
      <c r="M120" s="93"/>
      <c r="N120" s="93"/>
      <c r="O120" s="49" t="s">
        <v>34</v>
      </c>
      <c r="P120" s="59">
        <v>8.16</v>
      </c>
      <c r="Q120" s="60"/>
      <c r="R120" s="58">
        <f t="shared" si="3"/>
        <v>0</v>
      </c>
      <c r="S120" s="22"/>
    </row>
    <row r="121" spans="2:20" ht="46.5" customHeight="1" x14ac:dyDescent="0.25">
      <c r="B121" s="52" t="s">
        <v>136</v>
      </c>
      <c r="C121" s="93" t="s">
        <v>154</v>
      </c>
      <c r="D121" s="93" t="s">
        <v>34</v>
      </c>
      <c r="E121" s="93">
        <v>13.82</v>
      </c>
      <c r="F121" s="93">
        <v>204.92</v>
      </c>
      <c r="G121" s="93"/>
      <c r="H121" s="93"/>
      <c r="I121" s="93"/>
      <c r="J121" s="93"/>
      <c r="K121" s="93"/>
      <c r="L121" s="93"/>
      <c r="M121" s="93"/>
      <c r="N121" s="93"/>
      <c r="O121" s="49" t="s">
        <v>34</v>
      </c>
      <c r="P121" s="59">
        <v>13.82</v>
      </c>
      <c r="Q121" s="60"/>
      <c r="R121" s="58">
        <f t="shared" si="3"/>
        <v>0</v>
      </c>
      <c r="S121" s="22"/>
    </row>
    <row r="122" spans="2:20" ht="48" customHeight="1" x14ac:dyDescent="0.25">
      <c r="B122" s="52" t="s">
        <v>44</v>
      </c>
      <c r="C122" s="93" t="s">
        <v>107</v>
      </c>
      <c r="D122" s="93" t="s">
        <v>35</v>
      </c>
      <c r="E122" s="93">
        <v>3.44</v>
      </c>
      <c r="F122" s="93">
        <v>1869.21</v>
      </c>
      <c r="G122" s="93"/>
      <c r="H122" s="93"/>
      <c r="I122" s="93"/>
      <c r="J122" s="93"/>
      <c r="K122" s="93"/>
      <c r="L122" s="93"/>
      <c r="M122" s="93"/>
      <c r="N122" s="93"/>
      <c r="O122" s="49" t="s">
        <v>35</v>
      </c>
      <c r="P122" s="59">
        <v>3.44</v>
      </c>
      <c r="Q122" s="60"/>
      <c r="R122" s="58">
        <f t="shared" si="3"/>
        <v>0</v>
      </c>
      <c r="S122" s="22"/>
    </row>
    <row r="123" spans="2:20" ht="31.5" customHeight="1" x14ac:dyDescent="0.25">
      <c r="B123" s="52" t="s">
        <v>42</v>
      </c>
      <c r="C123" s="93" t="s">
        <v>105</v>
      </c>
      <c r="D123" s="93" t="s">
        <v>37</v>
      </c>
      <c r="E123" s="93">
        <v>269.5</v>
      </c>
      <c r="F123" s="93">
        <v>21.52</v>
      </c>
      <c r="G123" s="93"/>
      <c r="H123" s="93"/>
      <c r="I123" s="93"/>
      <c r="J123" s="93"/>
      <c r="K123" s="93"/>
      <c r="L123" s="93"/>
      <c r="M123" s="93"/>
      <c r="N123" s="93"/>
      <c r="O123" s="49" t="s">
        <v>37</v>
      </c>
      <c r="P123" s="59">
        <v>269.5</v>
      </c>
      <c r="Q123" s="60"/>
      <c r="R123" s="58">
        <f t="shared" si="3"/>
        <v>0</v>
      </c>
      <c r="S123" s="22"/>
    </row>
    <row r="124" spans="2:20" ht="31.5" customHeight="1" x14ac:dyDescent="0.25">
      <c r="B124" s="52" t="s">
        <v>228</v>
      </c>
      <c r="C124" s="93" t="s">
        <v>302</v>
      </c>
      <c r="D124" s="93" t="s">
        <v>417</v>
      </c>
      <c r="E124" s="93">
        <v>18</v>
      </c>
      <c r="F124" s="93">
        <v>48.9</v>
      </c>
      <c r="G124" s="93"/>
      <c r="H124" s="93"/>
      <c r="I124" s="93"/>
      <c r="J124" s="93"/>
      <c r="K124" s="93"/>
      <c r="L124" s="93"/>
      <c r="M124" s="93"/>
      <c r="N124" s="93"/>
      <c r="O124" s="49" t="s">
        <v>417</v>
      </c>
      <c r="P124" s="59">
        <v>18</v>
      </c>
      <c r="Q124" s="60"/>
      <c r="R124" s="58">
        <f t="shared" si="3"/>
        <v>0</v>
      </c>
      <c r="S124" s="22"/>
    </row>
    <row r="125" spans="2:20" ht="31.5" customHeight="1" x14ac:dyDescent="0.25">
      <c r="B125" s="52" t="s">
        <v>78</v>
      </c>
      <c r="C125" s="93" t="s">
        <v>91</v>
      </c>
      <c r="D125" s="93" t="s">
        <v>417</v>
      </c>
      <c r="E125" s="93">
        <v>44.4</v>
      </c>
      <c r="F125" s="93">
        <v>218.72</v>
      </c>
      <c r="G125" s="93"/>
      <c r="H125" s="93"/>
      <c r="I125" s="93"/>
      <c r="J125" s="93"/>
      <c r="K125" s="93"/>
      <c r="L125" s="93"/>
      <c r="M125" s="93"/>
      <c r="N125" s="93"/>
      <c r="O125" s="49" t="s">
        <v>417</v>
      </c>
      <c r="P125" s="59">
        <v>44.4</v>
      </c>
      <c r="Q125" s="60"/>
      <c r="R125" s="58">
        <f t="shared" si="3"/>
        <v>0</v>
      </c>
      <c r="S125" s="22"/>
    </row>
    <row r="126" spans="2:20" ht="31.5" customHeight="1" x14ac:dyDescent="0.25">
      <c r="B126" s="52" t="s">
        <v>45</v>
      </c>
      <c r="C126" s="93" t="s">
        <v>108</v>
      </c>
      <c r="D126" s="93" t="s">
        <v>417</v>
      </c>
      <c r="E126" s="93">
        <v>9.6</v>
      </c>
      <c r="F126" s="93">
        <v>203.8</v>
      </c>
      <c r="G126" s="93"/>
      <c r="H126" s="93"/>
      <c r="I126" s="93"/>
      <c r="J126" s="93"/>
      <c r="K126" s="93"/>
      <c r="L126" s="93"/>
      <c r="M126" s="93"/>
      <c r="N126" s="93"/>
      <c r="O126" s="49" t="s">
        <v>417</v>
      </c>
      <c r="P126" s="59">
        <v>9.6</v>
      </c>
      <c r="Q126" s="60"/>
      <c r="R126" s="58">
        <f t="shared" si="3"/>
        <v>0</v>
      </c>
      <c r="S126" s="22"/>
    </row>
    <row r="127" spans="2:20" ht="31.5" customHeight="1" x14ac:dyDescent="0.25">
      <c r="B127" s="52" t="s">
        <v>95</v>
      </c>
      <c r="C127" s="93" t="s">
        <v>112</v>
      </c>
      <c r="D127" s="93" t="s">
        <v>417</v>
      </c>
      <c r="E127" s="93">
        <v>36</v>
      </c>
      <c r="F127" s="93">
        <v>266.38</v>
      </c>
      <c r="G127" s="93"/>
      <c r="H127" s="93"/>
      <c r="I127" s="93"/>
      <c r="J127" s="93"/>
      <c r="K127" s="93"/>
      <c r="L127" s="93"/>
      <c r="M127" s="93"/>
      <c r="N127" s="93"/>
      <c r="O127" s="49" t="s">
        <v>417</v>
      </c>
      <c r="P127" s="59">
        <v>36</v>
      </c>
      <c r="Q127" s="60"/>
      <c r="R127" s="58">
        <f t="shared" si="3"/>
        <v>0</v>
      </c>
      <c r="S127" s="22"/>
    </row>
    <row r="128" spans="2:20" ht="31.5" customHeight="1" x14ac:dyDescent="0.25">
      <c r="B128" s="52" t="s">
        <v>49</v>
      </c>
      <c r="C128" s="93" t="s">
        <v>110</v>
      </c>
      <c r="D128" s="93" t="s">
        <v>34</v>
      </c>
      <c r="E128" s="93">
        <v>36</v>
      </c>
      <c r="F128" s="93">
        <v>318.43</v>
      </c>
      <c r="G128" s="93"/>
      <c r="H128" s="93"/>
      <c r="I128" s="93"/>
      <c r="J128" s="93"/>
      <c r="K128" s="93"/>
      <c r="L128" s="93"/>
      <c r="M128" s="93"/>
      <c r="N128" s="93"/>
      <c r="O128" s="49" t="s">
        <v>34</v>
      </c>
      <c r="P128" s="59">
        <v>36</v>
      </c>
      <c r="Q128" s="60"/>
      <c r="R128" s="58">
        <f t="shared" si="3"/>
        <v>0</v>
      </c>
      <c r="S128" s="22"/>
    </row>
    <row r="129" spans="2:20" ht="31.5" customHeight="1" x14ac:dyDescent="0.25">
      <c r="B129" s="52" t="s">
        <v>79</v>
      </c>
      <c r="C129" s="93" t="s">
        <v>111</v>
      </c>
      <c r="D129" s="93" t="s">
        <v>34</v>
      </c>
      <c r="E129" s="93">
        <v>36</v>
      </c>
      <c r="F129" s="93">
        <v>102.53</v>
      </c>
      <c r="G129" s="93"/>
      <c r="H129" s="93"/>
      <c r="I129" s="93"/>
      <c r="J129" s="93"/>
      <c r="K129" s="93"/>
      <c r="L129" s="93"/>
      <c r="M129" s="93"/>
      <c r="N129" s="93"/>
      <c r="O129" s="49" t="s">
        <v>34</v>
      </c>
      <c r="P129" s="59">
        <v>36</v>
      </c>
      <c r="Q129" s="60"/>
      <c r="R129" s="58">
        <f t="shared" si="3"/>
        <v>0</v>
      </c>
      <c r="S129" s="22"/>
    </row>
    <row r="130" spans="2:20" ht="31.5" customHeight="1" x14ac:dyDescent="0.25">
      <c r="B130" s="52" t="s">
        <v>138</v>
      </c>
      <c r="C130" s="93" t="s">
        <v>600</v>
      </c>
      <c r="D130" s="93" t="s">
        <v>36</v>
      </c>
      <c r="E130" s="93">
        <v>1</v>
      </c>
      <c r="F130" s="93">
        <v>774.29</v>
      </c>
      <c r="G130" s="93"/>
      <c r="H130" s="93"/>
      <c r="I130" s="93"/>
      <c r="J130" s="93"/>
      <c r="K130" s="93"/>
      <c r="L130" s="93"/>
      <c r="M130" s="93"/>
      <c r="N130" s="93"/>
      <c r="O130" s="49" t="s">
        <v>36</v>
      </c>
      <c r="P130" s="59">
        <v>1</v>
      </c>
      <c r="Q130" s="60"/>
      <c r="R130" s="58">
        <f t="shared" si="3"/>
        <v>0</v>
      </c>
      <c r="S130" s="22"/>
    </row>
    <row r="131" spans="2:20" ht="31.5" customHeight="1" x14ac:dyDescent="0.25">
      <c r="B131" s="52" t="s">
        <v>139</v>
      </c>
      <c r="C131" s="93" t="s">
        <v>303</v>
      </c>
      <c r="D131" s="93" t="s">
        <v>36</v>
      </c>
      <c r="E131" s="93">
        <v>1</v>
      </c>
      <c r="F131" s="93">
        <v>1007.91</v>
      </c>
      <c r="G131" s="93"/>
      <c r="H131" s="93"/>
      <c r="I131" s="93"/>
      <c r="J131" s="93"/>
      <c r="K131" s="93"/>
      <c r="L131" s="93"/>
      <c r="M131" s="93"/>
      <c r="N131" s="93"/>
      <c r="O131" s="49" t="s">
        <v>36</v>
      </c>
      <c r="P131" s="59">
        <v>1</v>
      </c>
      <c r="Q131" s="60"/>
      <c r="R131" s="58">
        <f t="shared" si="3"/>
        <v>0</v>
      </c>
      <c r="S131" s="22"/>
    </row>
    <row r="132" spans="2:20" ht="22.5" customHeight="1" x14ac:dyDescent="0.25">
      <c r="B132" s="52" t="s">
        <v>137</v>
      </c>
      <c r="C132" s="93" t="s">
        <v>155</v>
      </c>
      <c r="D132" s="93" t="s">
        <v>34</v>
      </c>
      <c r="E132" s="93">
        <v>50.4</v>
      </c>
      <c r="F132" s="93">
        <v>48.58</v>
      </c>
      <c r="G132" s="93"/>
      <c r="H132" s="93"/>
      <c r="I132" s="93"/>
      <c r="J132" s="93"/>
      <c r="K132" s="93"/>
      <c r="L132" s="93"/>
      <c r="M132" s="93"/>
      <c r="N132" s="93"/>
      <c r="O132" s="49" t="s">
        <v>34</v>
      </c>
      <c r="P132" s="59">
        <v>50.4</v>
      </c>
      <c r="Q132" s="60"/>
      <c r="R132" s="58">
        <f t="shared" si="3"/>
        <v>0</v>
      </c>
      <c r="S132" s="22"/>
    </row>
    <row r="133" spans="2:20" ht="50.25" customHeight="1" x14ac:dyDescent="0.25">
      <c r="B133" s="52" t="s">
        <v>140</v>
      </c>
      <c r="C133" s="93" t="s">
        <v>156</v>
      </c>
      <c r="D133" s="93" t="s">
        <v>34</v>
      </c>
      <c r="E133" s="93">
        <v>50.4</v>
      </c>
      <c r="F133" s="93">
        <v>89.84</v>
      </c>
      <c r="G133" s="93"/>
      <c r="H133" s="93"/>
      <c r="I133" s="93"/>
      <c r="J133" s="93"/>
      <c r="K133" s="93"/>
      <c r="L133" s="93"/>
      <c r="M133" s="93"/>
      <c r="N133" s="93"/>
      <c r="O133" s="49" t="s">
        <v>34</v>
      </c>
      <c r="P133" s="59">
        <v>50.4</v>
      </c>
      <c r="Q133" s="60"/>
      <c r="R133" s="58">
        <f t="shared" si="3"/>
        <v>0</v>
      </c>
      <c r="S133" s="22"/>
    </row>
    <row r="134" spans="2:20" ht="18.75" customHeight="1" x14ac:dyDescent="0.25">
      <c r="B134" s="52" t="s">
        <v>141</v>
      </c>
      <c r="C134" s="93" t="s">
        <v>157</v>
      </c>
      <c r="D134" s="93" t="s">
        <v>36</v>
      </c>
      <c r="E134" s="93">
        <v>1</v>
      </c>
      <c r="F134" s="93">
        <v>6657.36</v>
      </c>
      <c r="G134" s="93"/>
      <c r="H134" s="93"/>
      <c r="I134" s="93"/>
      <c r="J134" s="93"/>
      <c r="K134" s="93"/>
      <c r="L134" s="93"/>
      <c r="M134" s="93"/>
      <c r="N134" s="93"/>
      <c r="O134" s="49" t="s">
        <v>36</v>
      </c>
      <c r="P134" s="59">
        <v>1</v>
      </c>
      <c r="Q134" s="60"/>
      <c r="R134" s="58">
        <f t="shared" si="3"/>
        <v>0</v>
      </c>
      <c r="S134" s="22"/>
    </row>
    <row r="135" spans="2:20" ht="31.5" customHeight="1" x14ac:dyDescent="0.25">
      <c r="B135" s="52" t="s">
        <v>126</v>
      </c>
      <c r="C135" s="93" t="s">
        <v>146</v>
      </c>
      <c r="D135" s="93" t="s">
        <v>36</v>
      </c>
      <c r="E135" s="93">
        <v>1</v>
      </c>
      <c r="F135" s="93">
        <v>167.96</v>
      </c>
      <c r="G135" s="93"/>
      <c r="H135" s="93"/>
      <c r="I135" s="93"/>
      <c r="J135" s="93"/>
      <c r="K135" s="93"/>
      <c r="L135" s="93"/>
      <c r="M135" s="93"/>
      <c r="N135" s="93"/>
      <c r="O135" s="49" t="s">
        <v>36</v>
      </c>
      <c r="P135" s="59">
        <v>1</v>
      </c>
      <c r="Q135" s="60"/>
      <c r="R135" s="58">
        <f t="shared" si="3"/>
        <v>0</v>
      </c>
      <c r="S135" s="22"/>
    </row>
    <row r="136" spans="2:20" ht="61.5" customHeight="1" x14ac:dyDescent="0.25">
      <c r="B136" s="52" t="s">
        <v>229</v>
      </c>
      <c r="C136" s="93" t="s">
        <v>601</v>
      </c>
      <c r="D136" s="93" t="s">
        <v>417</v>
      </c>
      <c r="E136" s="93">
        <v>24.24</v>
      </c>
      <c r="F136" s="93">
        <v>119.83</v>
      </c>
      <c r="G136" s="93"/>
      <c r="H136" s="93"/>
      <c r="I136" s="93"/>
      <c r="J136" s="93"/>
      <c r="K136" s="93"/>
      <c r="L136" s="93"/>
      <c r="M136" s="93"/>
      <c r="N136" s="93"/>
      <c r="O136" s="49" t="s">
        <v>417</v>
      </c>
      <c r="P136" s="59">
        <v>24.24</v>
      </c>
      <c r="Q136" s="60"/>
      <c r="R136" s="58">
        <f t="shared" si="3"/>
        <v>0</v>
      </c>
      <c r="S136" s="22"/>
    </row>
    <row r="137" spans="2:20" ht="48" customHeight="1" x14ac:dyDescent="0.25">
      <c r="B137" s="52" t="s">
        <v>230</v>
      </c>
      <c r="C137" s="93" t="s">
        <v>265</v>
      </c>
      <c r="D137" s="93" t="s">
        <v>417</v>
      </c>
      <c r="E137" s="93">
        <v>28.62</v>
      </c>
      <c r="F137" s="93">
        <v>113.36</v>
      </c>
      <c r="G137" s="93"/>
      <c r="H137" s="93"/>
      <c r="I137" s="93"/>
      <c r="J137" s="93"/>
      <c r="K137" s="93"/>
      <c r="L137" s="93"/>
      <c r="M137" s="93"/>
      <c r="N137" s="93"/>
      <c r="O137" s="49" t="s">
        <v>417</v>
      </c>
      <c r="P137" s="59">
        <v>28.62</v>
      </c>
      <c r="Q137" s="60"/>
      <c r="R137" s="58">
        <f t="shared" si="3"/>
        <v>0</v>
      </c>
      <c r="S137" s="22"/>
    </row>
    <row r="138" spans="2:20" ht="31.5" customHeight="1" x14ac:dyDescent="0.25">
      <c r="B138" s="52" t="s">
        <v>142</v>
      </c>
      <c r="C138" s="93" t="s">
        <v>588</v>
      </c>
      <c r="D138" s="93" t="s">
        <v>36</v>
      </c>
      <c r="E138" s="93">
        <v>1</v>
      </c>
      <c r="F138" s="93">
        <v>1293.69</v>
      </c>
      <c r="G138" s="93"/>
      <c r="H138" s="93"/>
      <c r="I138" s="93"/>
      <c r="J138" s="93"/>
      <c r="K138" s="93"/>
      <c r="L138" s="93"/>
      <c r="M138" s="93"/>
      <c r="N138" s="93"/>
      <c r="O138" s="49" t="s">
        <v>36</v>
      </c>
      <c r="P138" s="59">
        <v>1</v>
      </c>
      <c r="Q138" s="60"/>
      <c r="R138" s="58">
        <f t="shared" si="3"/>
        <v>0</v>
      </c>
      <c r="S138" s="22"/>
    </row>
    <row r="139" spans="2:20" ht="21.75" customHeight="1" x14ac:dyDescent="0.25">
      <c r="B139" s="52" t="s">
        <v>143</v>
      </c>
      <c r="C139" s="93" t="s">
        <v>158</v>
      </c>
      <c r="D139" s="93" t="s">
        <v>36</v>
      </c>
      <c r="E139" s="93">
        <v>1</v>
      </c>
      <c r="F139" s="93">
        <v>1016.3</v>
      </c>
      <c r="G139" s="93"/>
      <c r="H139" s="93"/>
      <c r="I139" s="93"/>
      <c r="J139" s="93"/>
      <c r="K139" s="93"/>
      <c r="L139" s="93"/>
      <c r="M139" s="93"/>
      <c r="N139" s="93"/>
      <c r="O139" s="49" t="s">
        <v>36</v>
      </c>
      <c r="P139" s="59">
        <v>1</v>
      </c>
      <c r="Q139" s="60"/>
      <c r="R139" s="58">
        <f t="shared" si="3"/>
        <v>0</v>
      </c>
      <c r="S139" s="22"/>
      <c r="T139" s="22"/>
    </row>
    <row r="140" spans="2:20" s="57" customFormat="1" ht="21" customHeight="1" x14ac:dyDescent="0.25">
      <c r="B140" s="66" t="s">
        <v>65</v>
      </c>
      <c r="C140" s="95" t="s">
        <v>231</v>
      </c>
      <c r="D140" s="95"/>
      <c r="E140" s="95"/>
      <c r="F140" s="95"/>
      <c r="G140" s="95"/>
      <c r="H140" s="95"/>
      <c r="I140" s="95"/>
      <c r="J140" s="95"/>
      <c r="K140" s="95"/>
      <c r="L140" s="95"/>
      <c r="M140" s="95"/>
      <c r="N140" s="95"/>
      <c r="O140" s="49"/>
      <c r="P140" s="59"/>
      <c r="Q140" s="60"/>
      <c r="R140" s="58"/>
    </row>
    <row r="141" spans="2:20" ht="22.5" customHeight="1" x14ac:dyDescent="0.25">
      <c r="B141" s="52" t="s">
        <v>81</v>
      </c>
      <c r="C141" s="93" t="s">
        <v>94</v>
      </c>
      <c r="D141" s="93" t="s">
        <v>34</v>
      </c>
      <c r="E141" s="93">
        <v>73.040000000000006</v>
      </c>
      <c r="F141" s="93">
        <v>16.62</v>
      </c>
      <c r="G141" s="93"/>
      <c r="H141" s="93"/>
      <c r="I141" s="93"/>
      <c r="J141" s="93"/>
      <c r="K141" s="93"/>
      <c r="L141" s="93"/>
      <c r="M141" s="93"/>
      <c r="N141" s="93"/>
      <c r="O141" s="49" t="s">
        <v>34</v>
      </c>
      <c r="P141" s="59">
        <v>73.040000000000006</v>
      </c>
      <c r="Q141" s="60"/>
      <c r="R141" s="58">
        <f t="shared" si="3"/>
        <v>0</v>
      </c>
      <c r="S141" s="22"/>
    </row>
    <row r="142" spans="2:20" ht="22.5" customHeight="1" x14ac:dyDescent="0.25">
      <c r="B142" s="52" t="s">
        <v>232</v>
      </c>
      <c r="C142" s="93" t="s">
        <v>264</v>
      </c>
      <c r="D142" s="93" t="s">
        <v>34</v>
      </c>
      <c r="E142" s="93">
        <v>33.36</v>
      </c>
      <c r="F142" s="93">
        <v>14.61</v>
      </c>
      <c r="G142" s="93"/>
      <c r="H142" s="93"/>
      <c r="I142" s="93"/>
      <c r="J142" s="93"/>
      <c r="K142" s="93"/>
      <c r="L142" s="93"/>
      <c r="M142" s="93"/>
      <c r="N142" s="93"/>
      <c r="O142" s="49" t="s">
        <v>34</v>
      </c>
      <c r="P142" s="59">
        <v>33.36</v>
      </c>
      <c r="Q142" s="60"/>
      <c r="R142" s="58">
        <f t="shared" si="3"/>
        <v>0</v>
      </c>
      <c r="S142" s="22"/>
    </row>
    <row r="143" spans="2:20" ht="21.75" customHeight="1" x14ac:dyDescent="0.25">
      <c r="B143" s="52" t="s">
        <v>233</v>
      </c>
      <c r="C143" s="93" t="s">
        <v>263</v>
      </c>
      <c r="D143" s="93" t="s">
        <v>36</v>
      </c>
      <c r="E143" s="93">
        <v>16</v>
      </c>
      <c r="F143" s="93">
        <v>60.27</v>
      </c>
      <c r="G143" s="93"/>
      <c r="H143" s="93"/>
      <c r="I143" s="93"/>
      <c r="J143" s="93"/>
      <c r="K143" s="93"/>
      <c r="L143" s="93"/>
      <c r="M143" s="93"/>
      <c r="N143" s="93"/>
      <c r="O143" s="49" t="s">
        <v>36</v>
      </c>
      <c r="P143" s="59">
        <v>16</v>
      </c>
      <c r="Q143" s="60"/>
      <c r="R143" s="58">
        <f t="shared" si="3"/>
        <v>0</v>
      </c>
      <c r="S143" s="22"/>
    </row>
    <row r="144" spans="2:20" ht="24" customHeight="1" x14ac:dyDescent="0.25">
      <c r="B144" s="52" t="s">
        <v>234</v>
      </c>
      <c r="C144" s="93" t="s">
        <v>262</v>
      </c>
      <c r="D144" s="93" t="s">
        <v>34</v>
      </c>
      <c r="E144" s="93">
        <v>108.11</v>
      </c>
      <c r="F144" s="93">
        <v>14.41</v>
      </c>
      <c r="G144" s="93"/>
      <c r="H144" s="93"/>
      <c r="I144" s="93"/>
      <c r="J144" s="93"/>
      <c r="K144" s="93"/>
      <c r="L144" s="93"/>
      <c r="M144" s="93"/>
      <c r="N144" s="93"/>
      <c r="O144" s="49" t="s">
        <v>34</v>
      </c>
      <c r="P144" s="59">
        <v>108.11</v>
      </c>
      <c r="Q144" s="60"/>
      <c r="R144" s="58">
        <f t="shared" si="3"/>
        <v>0</v>
      </c>
      <c r="S144" s="22"/>
      <c r="T144" s="22"/>
    </row>
    <row r="145" spans="2:19" s="57" customFormat="1" ht="18" customHeight="1" x14ac:dyDescent="0.25">
      <c r="B145" s="49" t="s">
        <v>312</v>
      </c>
      <c r="C145" s="168" t="s">
        <v>429</v>
      </c>
      <c r="D145" s="169"/>
      <c r="E145" s="169"/>
      <c r="F145" s="169"/>
      <c r="G145" s="169"/>
      <c r="H145" s="169"/>
      <c r="I145" s="169"/>
      <c r="J145" s="169"/>
      <c r="K145" s="169"/>
      <c r="L145" s="169"/>
      <c r="M145" s="169"/>
      <c r="N145" s="170"/>
      <c r="O145" s="49"/>
      <c r="P145" s="49"/>
      <c r="Q145" s="49"/>
      <c r="R145" s="58"/>
    </row>
    <row r="146" spans="2:19" s="57" customFormat="1" ht="42" customHeight="1" x14ac:dyDescent="0.25">
      <c r="B146" s="66" t="s">
        <v>349</v>
      </c>
      <c r="C146" s="94" t="s">
        <v>350</v>
      </c>
      <c r="D146" s="94"/>
      <c r="E146" s="94"/>
      <c r="F146" s="94"/>
      <c r="G146" s="94"/>
      <c r="H146" s="94"/>
      <c r="I146" s="94"/>
      <c r="J146" s="94"/>
      <c r="K146" s="94"/>
      <c r="L146" s="94"/>
      <c r="M146" s="94"/>
      <c r="N146" s="94"/>
      <c r="O146" s="49"/>
      <c r="P146" s="49"/>
      <c r="Q146" s="49"/>
      <c r="R146" s="58"/>
    </row>
    <row r="147" spans="2:19" s="57" customFormat="1" ht="18" x14ac:dyDescent="0.25">
      <c r="B147" s="66" t="s">
        <v>121</v>
      </c>
      <c r="C147" s="94" t="s">
        <v>430</v>
      </c>
      <c r="D147" s="94"/>
      <c r="E147" s="94"/>
      <c r="F147" s="94"/>
      <c r="G147" s="94"/>
      <c r="H147" s="94"/>
      <c r="I147" s="94"/>
      <c r="J147" s="94"/>
      <c r="K147" s="94"/>
      <c r="L147" s="94"/>
      <c r="M147" s="94"/>
      <c r="N147" s="94"/>
      <c r="O147" s="49"/>
      <c r="P147" s="49"/>
      <c r="Q147" s="49"/>
      <c r="R147" s="58"/>
    </row>
    <row r="148" spans="2:19" ht="46.5" customHeight="1" x14ac:dyDescent="0.25">
      <c r="B148" s="52" t="s">
        <v>313</v>
      </c>
      <c r="C148" s="93" t="s">
        <v>431</v>
      </c>
      <c r="D148" s="93" t="s">
        <v>36</v>
      </c>
      <c r="E148" s="93">
        <v>6</v>
      </c>
      <c r="F148" s="93">
        <v>228</v>
      </c>
      <c r="G148" s="93"/>
      <c r="H148" s="93"/>
      <c r="I148" s="93"/>
      <c r="J148" s="93"/>
      <c r="K148" s="93"/>
      <c r="L148" s="93"/>
      <c r="M148" s="93"/>
      <c r="N148" s="93"/>
      <c r="O148" s="49" t="s">
        <v>36</v>
      </c>
      <c r="P148" s="59">
        <v>6</v>
      </c>
      <c r="Q148" s="60"/>
      <c r="R148" s="58">
        <f t="shared" ref="R148:R170" si="4">ROUND(P148*Q148,2)</f>
        <v>0</v>
      </c>
      <c r="S148" s="22"/>
    </row>
    <row r="149" spans="2:19" ht="61.5" customHeight="1" x14ac:dyDescent="0.25">
      <c r="B149" s="52" t="s">
        <v>314</v>
      </c>
      <c r="C149" s="93" t="s">
        <v>432</v>
      </c>
      <c r="D149" s="93" t="s">
        <v>36</v>
      </c>
      <c r="E149" s="93">
        <v>10</v>
      </c>
      <c r="F149" s="93">
        <v>564.21</v>
      </c>
      <c r="G149" s="93"/>
      <c r="H149" s="93"/>
      <c r="I149" s="93"/>
      <c r="J149" s="93"/>
      <c r="K149" s="93"/>
      <c r="L149" s="93"/>
      <c r="M149" s="93"/>
      <c r="N149" s="93"/>
      <c r="O149" s="49" t="s">
        <v>36</v>
      </c>
      <c r="P149" s="59">
        <v>10</v>
      </c>
      <c r="Q149" s="60"/>
      <c r="R149" s="58">
        <f t="shared" si="4"/>
        <v>0</v>
      </c>
      <c r="S149" s="22"/>
    </row>
    <row r="150" spans="2:19" ht="47.25" customHeight="1" x14ac:dyDescent="0.25">
      <c r="B150" s="52" t="s">
        <v>315</v>
      </c>
      <c r="C150" s="93" t="s">
        <v>602</v>
      </c>
      <c r="D150" s="93" t="s">
        <v>34</v>
      </c>
      <c r="E150" s="93">
        <v>29.63</v>
      </c>
      <c r="F150" s="93">
        <v>222.29</v>
      </c>
      <c r="G150" s="93"/>
      <c r="H150" s="93"/>
      <c r="I150" s="93"/>
      <c r="J150" s="93"/>
      <c r="K150" s="93"/>
      <c r="L150" s="93"/>
      <c r="M150" s="93"/>
      <c r="N150" s="93"/>
      <c r="O150" s="49" t="s">
        <v>34</v>
      </c>
      <c r="P150" s="59">
        <v>29.63</v>
      </c>
      <c r="Q150" s="60"/>
      <c r="R150" s="58">
        <f t="shared" si="4"/>
        <v>0</v>
      </c>
      <c r="S150" s="22"/>
    </row>
    <row r="151" spans="2:19" ht="46.5" customHeight="1" x14ac:dyDescent="0.25">
      <c r="B151" s="52" t="s">
        <v>316</v>
      </c>
      <c r="C151" s="93" t="s">
        <v>433</v>
      </c>
      <c r="D151" s="93" t="s">
        <v>34</v>
      </c>
      <c r="E151" s="93">
        <v>98.7</v>
      </c>
      <c r="F151" s="93">
        <v>153.63999999999999</v>
      </c>
      <c r="G151" s="93"/>
      <c r="H151" s="93"/>
      <c r="I151" s="93"/>
      <c r="J151" s="93"/>
      <c r="K151" s="93"/>
      <c r="L151" s="93"/>
      <c r="M151" s="93"/>
      <c r="N151" s="93"/>
      <c r="O151" s="49" t="s">
        <v>34</v>
      </c>
      <c r="P151" s="59">
        <v>98.7</v>
      </c>
      <c r="Q151" s="60"/>
      <c r="R151" s="58">
        <f t="shared" si="4"/>
        <v>0</v>
      </c>
      <c r="S151" s="22"/>
    </row>
    <row r="152" spans="2:19" ht="31.5" customHeight="1" x14ac:dyDescent="0.25">
      <c r="B152" s="52" t="s">
        <v>177</v>
      </c>
      <c r="C152" s="93" t="s">
        <v>292</v>
      </c>
      <c r="D152" s="93" t="s">
        <v>36</v>
      </c>
      <c r="E152" s="93">
        <v>6</v>
      </c>
      <c r="F152" s="93">
        <v>86.67</v>
      </c>
      <c r="G152" s="93"/>
      <c r="H152" s="93"/>
      <c r="I152" s="93"/>
      <c r="J152" s="93"/>
      <c r="K152" s="93"/>
      <c r="L152" s="93"/>
      <c r="M152" s="93"/>
      <c r="N152" s="93"/>
      <c r="O152" s="49" t="s">
        <v>36</v>
      </c>
      <c r="P152" s="59">
        <v>6</v>
      </c>
      <c r="Q152" s="60"/>
      <c r="R152" s="58">
        <f t="shared" si="4"/>
        <v>0</v>
      </c>
      <c r="S152" s="22"/>
    </row>
    <row r="153" spans="2:19" ht="31.5" customHeight="1" x14ac:dyDescent="0.25">
      <c r="B153" s="52" t="s">
        <v>181</v>
      </c>
      <c r="C153" s="93" t="s">
        <v>251</v>
      </c>
      <c r="D153" s="93" t="s">
        <v>417</v>
      </c>
      <c r="E153" s="93">
        <v>121.25</v>
      </c>
      <c r="F153" s="93">
        <v>21.47</v>
      </c>
      <c r="G153" s="93"/>
      <c r="H153" s="93"/>
      <c r="I153" s="93"/>
      <c r="J153" s="93"/>
      <c r="K153" s="93"/>
      <c r="L153" s="93"/>
      <c r="M153" s="93"/>
      <c r="N153" s="93"/>
      <c r="O153" s="49" t="s">
        <v>417</v>
      </c>
      <c r="P153" s="59">
        <v>121.25</v>
      </c>
      <c r="Q153" s="60"/>
      <c r="R153" s="58">
        <f t="shared" si="4"/>
        <v>0</v>
      </c>
      <c r="S153" s="22"/>
    </row>
    <row r="154" spans="2:19" ht="31.5" customHeight="1" x14ac:dyDescent="0.25">
      <c r="B154" s="52" t="s">
        <v>171</v>
      </c>
      <c r="C154" s="93" t="s">
        <v>243</v>
      </c>
      <c r="D154" s="93" t="s">
        <v>36</v>
      </c>
      <c r="E154" s="93">
        <v>10</v>
      </c>
      <c r="F154" s="93">
        <v>26.58</v>
      </c>
      <c r="G154" s="93"/>
      <c r="H154" s="93"/>
      <c r="I154" s="93"/>
      <c r="J154" s="93"/>
      <c r="K154" s="93"/>
      <c r="L154" s="93"/>
      <c r="M154" s="93"/>
      <c r="N154" s="93"/>
      <c r="O154" s="49" t="s">
        <v>36</v>
      </c>
      <c r="P154" s="59">
        <v>10</v>
      </c>
      <c r="Q154" s="60"/>
      <c r="R154" s="58">
        <f t="shared" si="4"/>
        <v>0</v>
      </c>
      <c r="S154" s="22"/>
    </row>
    <row r="155" spans="2:19" ht="31.5" customHeight="1" x14ac:dyDescent="0.25">
      <c r="B155" s="52" t="s">
        <v>317</v>
      </c>
      <c r="C155" s="93" t="s">
        <v>434</v>
      </c>
      <c r="D155" s="93" t="s">
        <v>36</v>
      </c>
      <c r="E155" s="93">
        <v>2</v>
      </c>
      <c r="F155" s="93">
        <v>541.67999999999995</v>
      </c>
      <c r="G155" s="93"/>
      <c r="H155" s="93"/>
      <c r="I155" s="93"/>
      <c r="J155" s="93"/>
      <c r="K155" s="93"/>
      <c r="L155" s="93"/>
      <c r="M155" s="93"/>
      <c r="N155" s="93"/>
      <c r="O155" s="49" t="s">
        <v>36</v>
      </c>
      <c r="P155" s="59">
        <v>2</v>
      </c>
      <c r="Q155" s="60"/>
      <c r="R155" s="58">
        <f t="shared" si="4"/>
        <v>0</v>
      </c>
      <c r="S155" s="22"/>
    </row>
    <row r="156" spans="2:19" ht="31.5" customHeight="1" x14ac:dyDescent="0.25">
      <c r="B156" s="52" t="s">
        <v>318</v>
      </c>
      <c r="C156" s="93" t="s">
        <v>435</v>
      </c>
      <c r="D156" s="93" t="s">
        <v>36</v>
      </c>
      <c r="E156" s="93">
        <v>1</v>
      </c>
      <c r="F156" s="93">
        <v>325</v>
      </c>
      <c r="G156" s="93"/>
      <c r="H156" s="93"/>
      <c r="I156" s="93"/>
      <c r="J156" s="93"/>
      <c r="K156" s="93"/>
      <c r="L156" s="93"/>
      <c r="M156" s="93"/>
      <c r="N156" s="93"/>
      <c r="O156" s="49" t="s">
        <v>36</v>
      </c>
      <c r="P156" s="59">
        <v>1</v>
      </c>
      <c r="Q156" s="60"/>
      <c r="R156" s="58">
        <f t="shared" si="4"/>
        <v>0</v>
      </c>
      <c r="S156" s="22"/>
    </row>
    <row r="157" spans="2:19" ht="31.5" customHeight="1" x14ac:dyDescent="0.25">
      <c r="B157" s="52" t="s">
        <v>319</v>
      </c>
      <c r="C157" s="93" t="s">
        <v>436</v>
      </c>
      <c r="D157" s="93" t="s">
        <v>36</v>
      </c>
      <c r="E157" s="93">
        <v>1</v>
      </c>
      <c r="F157" s="93">
        <v>325</v>
      </c>
      <c r="G157" s="93"/>
      <c r="H157" s="93"/>
      <c r="I157" s="93"/>
      <c r="J157" s="93"/>
      <c r="K157" s="93"/>
      <c r="L157" s="93"/>
      <c r="M157" s="93"/>
      <c r="N157" s="93"/>
      <c r="O157" s="49" t="s">
        <v>36</v>
      </c>
      <c r="P157" s="59">
        <v>1</v>
      </c>
      <c r="Q157" s="60"/>
      <c r="R157" s="58">
        <f t="shared" si="4"/>
        <v>0</v>
      </c>
      <c r="S157" s="22"/>
    </row>
    <row r="158" spans="2:19" ht="49.5" customHeight="1" x14ac:dyDescent="0.25">
      <c r="B158" s="52" t="s">
        <v>320</v>
      </c>
      <c r="C158" s="93" t="s">
        <v>437</v>
      </c>
      <c r="D158" s="93" t="s">
        <v>34</v>
      </c>
      <c r="E158" s="93">
        <v>26.25</v>
      </c>
      <c r="F158" s="93">
        <v>233.8</v>
      </c>
      <c r="G158" s="93"/>
      <c r="H158" s="93"/>
      <c r="I158" s="93"/>
      <c r="J158" s="93"/>
      <c r="K158" s="93"/>
      <c r="L158" s="93"/>
      <c r="M158" s="93"/>
      <c r="N158" s="93"/>
      <c r="O158" s="49" t="s">
        <v>34</v>
      </c>
      <c r="P158" s="59">
        <v>26.25</v>
      </c>
      <c r="Q158" s="60"/>
      <c r="R158" s="58">
        <f t="shared" si="4"/>
        <v>0</v>
      </c>
      <c r="S158" s="22"/>
    </row>
    <row r="159" spans="2:19" ht="47.25" customHeight="1" x14ac:dyDescent="0.25">
      <c r="B159" s="52" t="s">
        <v>321</v>
      </c>
      <c r="C159" s="93" t="s">
        <v>438</v>
      </c>
      <c r="D159" s="93" t="s">
        <v>36</v>
      </c>
      <c r="E159" s="93">
        <v>1</v>
      </c>
      <c r="F159" s="93">
        <v>382.64</v>
      </c>
      <c r="G159" s="93"/>
      <c r="H159" s="93"/>
      <c r="I159" s="93"/>
      <c r="J159" s="93"/>
      <c r="K159" s="93"/>
      <c r="L159" s="93"/>
      <c r="M159" s="93"/>
      <c r="N159" s="93"/>
      <c r="O159" s="49" t="s">
        <v>36</v>
      </c>
      <c r="P159" s="59">
        <v>1</v>
      </c>
      <c r="Q159" s="60"/>
      <c r="R159" s="58">
        <f t="shared" si="4"/>
        <v>0</v>
      </c>
      <c r="S159" s="22"/>
    </row>
    <row r="160" spans="2:19" ht="35.25" customHeight="1" x14ac:dyDescent="0.25">
      <c r="B160" s="52" t="s">
        <v>322</v>
      </c>
      <c r="C160" s="93" t="s">
        <v>439</v>
      </c>
      <c r="D160" s="93" t="s">
        <v>36</v>
      </c>
      <c r="E160" s="93">
        <v>1</v>
      </c>
      <c r="F160" s="93">
        <v>325</v>
      </c>
      <c r="G160" s="93"/>
      <c r="H160" s="93"/>
      <c r="I160" s="93"/>
      <c r="J160" s="93"/>
      <c r="K160" s="93"/>
      <c r="L160" s="93"/>
      <c r="M160" s="93"/>
      <c r="N160" s="93"/>
      <c r="O160" s="49" t="s">
        <v>36</v>
      </c>
      <c r="P160" s="59">
        <v>1</v>
      </c>
      <c r="Q160" s="60"/>
      <c r="R160" s="58">
        <f t="shared" si="4"/>
        <v>0</v>
      </c>
      <c r="S160" s="22"/>
    </row>
    <row r="161" spans="2:20" ht="48" customHeight="1" x14ac:dyDescent="0.25">
      <c r="B161" s="52" t="s">
        <v>323</v>
      </c>
      <c r="C161" s="93" t="s">
        <v>440</v>
      </c>
      <c r="D161" s="93" t="s">
        <v>36</v>
      </c>
      <c r="E161" s="93">
        <v>2</v>
      </c>
      <c r="F161" s="93">
        <v>379.17</v>
      </c>
      <c r="G161" s="93"/>
      <c r="H161" s="93"/>
      <c r="I161" s="93"/>
      <c r="J161" s="93"/>
      <c r="K161" s="93"/>
      <c r="L161" s="93"/>
      <c r="M161" s="93"/>
      <c r="N161" s="93"/>
      <c r="O161" s="49" t="s">
        <v>36</v>
      </c>
      <c r="P161" s="59">
        <v>2</v>
      </c>
      <c r="Q161" s="60"/>
      <c r="R161" s="58">
        <f t="shared" si="4"/>
        <v>0</v>
      </c>
      <c r="S161" s="22"/>
    </row>
    <row r="162" spans="2:20" ht="47.25" customHeight="1" x14ac:dyDescent="0.25">
      <c r="B162" s="52" t="s">
        <v>324</v>
      </c>
      <c r="C162" s="93" t="s">
        <v>441</v>
      </c>
      <c r="D162" s="93" t="s">
        <v>36</v>
      </c>
      <c r="E162" s="93">
        <v>2</v>
      </c>
      <c r="F162" s="93">
        <v>2085.9299999999998</v>
      </c>
      <c r="G162" s="93"/>
      <c r="H162" s="93"/>
      <c r="I162" s="93"/>
      <c r="J162" s="93"/>
      <c r="K162" s="93"/>
      <c r="L162" s="93"/>
      <c r="M162" s="93"/>
      <c r="N162" s="93"/>
      <c r="O162" s="49" t="s">
        <v>36</v>
      </c>
      <c r="P162" s="59">
        <v>2</v>
      </c>
      <c r="Q162" s="60"/>
      <c r="R162" s="58">
        <f t="shared" si="4"/>
        <v>0</v>
      </c>
      <c r="S162" s="22"/>
    </row>
    <row r="163" spans="2:20" ht="34.5" customHeight="1" x14ac:dyDescent="0.25">
      <c r="B163" s="52" t="s">
        <v>165</v>
      </c>
      <c r="C163" s="93" t="s">
        <v>237</v>
      </c>
      <c r="D163" s="93" t="s">
        <v>35</v>
      </c>
      <c r="E163" s="93">
        <v>4.38</v>
      </c>
      <c r="F163" s="93">
        <v>570.58000000000004</v>
      </c>
      <c r="G163" s="93"/>
      <c r="H163" s="93"/>
      <c r="I163" s="93"/>
      <c r="J163" s="93"/>
      <c r="K163" s="93"/>
      <c r="L163" s="93"/>
      <c r="M163" s="93"/>
      <c r="N163" s="93"/>
      <c r="O163" s="49" t="s">
        <v>35</v>
      </c>
      <c r="P163" s="59">
        <v>4.38</v>
      </c>
      <c r="Q163" s="60"/>
      <c r="R163" s="58">
        <f t="shared" si="4"/>
        <v>0</v>
      </c>
      <c r="S163" s="22"/>
    </row>
    <row r="164" spans="2:20" ht="48.75" customHeight="1" x14ac:dyDescent="0.25">
      <c r="B164" s="52" t="s">
        <v>325</v>
      </c>
      <c r="C164" s="93" t="s">
        <v>589</v>
      </c>
      <c r="D164" s="93" t="s">
        <v>417</v>
      </c>
      <c r="E164" s="93">
        <v>17.88</v>
      </c>
      <c r="F164" s="93">
        <v>399.09</v>
      </c>
      <c r="G164" s="93"/>
      <c r="H164" s="93"/>
      <c r="I164" s="93"/>
      <c r="J164" s="93"/>
      <c r="K164" s="93"/>
      <c r="L164" s="93"/>
      <c r="M164" s="93"/>
      <c r="N164" s="93"/>
      <c r="O164" s="49" t="s">
        <v>417</v>
      </c>
      <c r="P164" s="59">
        <v>17.88</v>
      </c>
      <c r="Q164" s="60"/>
      <c r="R164" s="58">
        <f t="shared" si="4"/>
        <v>0</v>
      </c>
      <c r="S164" s="22"/>
    </row>
    <row r="165" spans="2:20" ht="45.75" customHeight="1" x14ac:dyDescent="0.25">
      <c r="B165" s="52" t="s">
        <v>326</v>
      </c>
      <c r="C165" s="93" t="s">
        <v>442</v>
      </c>
      <c r="D165" s="93" t="s">
        <v>417</v>
      </c>
      <c r="E165" s="93">
        <v>1.79</v>
      </c>
      <c r="F165" s="93">
        <v>219.48</v>
      </c>
      <c r="G165" s="93"/>
      <c r="H165" s="93"/>
      <c r="I165" s="93"/>
      <c r="J165" s="93"/>
      <c r="K165" s="93"/>
      <c r="L165" s="93"/>
      <c r="M165" s="93"/>
      <c r="N165" s="93"/>
      <c r="O165" s="49" t="s">
        <v>417</v>
      </c>
      <c r="P165" s="59">
        <v>1.79</v>
      </c>
      <c r="Q165" s="60"/>
      <c r="R165" s="58">
        <f t="shared" si="4"/>
        <v>0</v>
      </c>
      <c r="S165" s="22"/>
    </row>
    <row r="166" spans="2:20" ht="57.75" customHeight="1" x14ac:dyDescent="0.25">
      <c r="B166" s="52" t="s">
        <v>327</v>
      </c>
      <c r="C166" s="93" t="s">
        <v>443</v>
      </c>
      <c r="D166" s="93" t="s">
        <v>417</v>
      </c>
      <c r="E166" s="93">
        <v>3</v>
      </c>
      <c r="F166" s="93">
        <v>189.56</v>
      </c>
      <c r="G166" s="93"/>
      <c r="H166" s="93"/>
      <c r="I166" s="93"/>
      <c r="J166" s="93"/>
      <c r="K166" s="93"/>
      <c r="L166" s="93"/>
      <c r="M166" s="93"/>
      <c r="N166" s="93"/>
      <c r="O166" s="49" t="s">
        <v>417</v>
      </c>
      <c r="P166" s="59">
        <v>3</v>
      </c>
      <c r="Q166" s="60"/>
      <c r="R166" s="58">
        <f t="shared" si="4"/>
        <v>0</v>
      </c>
      <c r="S166" s="22"/>
    </row>
    <row r="167" spans="2:20" ht="69.75" customHeight="1" x14ac:dyDescent="0.25">
      <c r="B167" s="52" t="s">
        <v>328</v>
      </c>
      <c r="C167" s="93" t="s">
        <v>444</v>
      </c>
      <c r="D167" s="93" t="s">
        <v>36</v>
      </c>
      <c r="E167" s="93">
        <v>18</v>
      </c>
      <c r="F167" s="93">
        <v>442.84</v>
      </c>
      <c r="G167" s="93"/>
      <c r="H167" s="93"/>
      <c r="I167" s="93"/>
      <c r="J167" s="93"/>
      <c r="K167" s="93"/>
      <c r="L167" s="93"/>
      <c r="M167" s="93"/>
      <c r="N167" s="93"/>
      <c r="O167" s="49" t="s">
        <v>36</v>
      </c>
      <c r="P167" s="59">
        <v>18</v>
      </c>
      <c r="Q167" s="60"/>
      <c r="R167" s="58">
        <f t="shared" si="4"/>
        <v>0</v>
      </c>
      <c r="S167" s="22"/>
    </row>
    <row r="168" spans="2:20" ht="71.25" customHeight="1" x14ac:dyDescent="0.25">
      <c r="B168" s="52" t="s">
        <v>329</v>
      </c>
      <c r="C168" s="93" t="s">
        <v>445</v>
      </c>
      <c r="D168" s="93" t="s">
        <v>417</v>
      </c>
      <c r="E168" s="93">
        <v>41.25</v>
      </c>
      <c r="F168" s="93">
        <v>237.11</v>
      </c>
      <c r="G168" s="93"/>
      <c r="H168" s="93"/>
      <c r="I168" s="93"/>
      <c r="J168" s="93"/>
      <c r="K168" s="93"/>
      <c r="L168" s="93"/>
      <c r="M168" s="93"/>
      <c r="N168" s="93"/>
      <c r="O168" s="49" t="s">
        <v>417</v>
      </c>
      <c r="P168" s="59">
        <v>41.25</v>
      </c>
      <c r="Q168" s="60"/>
      <c r="R168" s="58">
        <f t="shared" si="4"/>
        <v>0</v>
      </c>
      <c r="S168" s="22"/>
    </row>
    <row r="169" spans="2:20" ht="31.5" customHeight="1" x14ac:dyDescent="0.25">
      <c r="B169" s="52" t="s">
        <v>168</v>
      </c>
      <c r="C169" s="93" t="s">
        <v>240</v>
      </c>
      <c r="D169" s="93" t="s">
        <v>34</v>
      </c>
      <c r="E169" s="93">
        <v>139.38</v>
      </c>
      <c r="F169" s="93">
        <v>62.72</v>
      </c>
      <c r="G169" s="93"/>
      <c r="H169" s="93"/>
      <c r="I169" s="93"/>
      <c r="J169" s="93"/>
      <c r="K169" s="93"/>
      <c r="L169" s="93"/>
      <c r="M169" s="93"/>
      <c r="N169" s="93"/>
      <c r="O169" s="49" t="s">
        <v>34</v>
      </c>
      <c r="P169" s="59">
        <v>139.38</v>
      </c>
      <c r="Q169" s="60"/>
      <c r="R169" s="58">
        <f t="shared" si="4"/>
        <v>0</v>
      </c>
      <c r="S169" s="22"/>
    </row>
    <row r="170" spans="2:20" ht="31.5" customHeight="1" x14ac:dyDescent="0.25">
      <c r="B170" s="52" t="s">
        <v>169</v>
      </c>
      <c r="C170" s="93" t="s">
        <v>241</v>
      </c>
      <c r="D170" s="93" t="s">
        <v>34</v>
      </c>
      <c r="E170" s="93">
        <v>139.38</v>
      </c>
      <c r="F170" s="93">
        <v>26.71</v>
      </c>
      <c r="G170" s="93"/>
      <c r="H170" s="93"/>
      <c r="I170" s="93"/>
      <c r="J170" s="93"/>
      <c r="K170" s="93"/>
      <c r="L170" s="93"/>
      <c r="M170" s="93"/>
      <c r="N170" s="93"/>
      <c r="O170" s="49" t="s">
        <v>34</v>
      </c>
      <c r="P170" s="59">
        <v>139.38</v>
      </c>
      <c r="Q170" s="60"/>
      <c r="R170" s="58">
        <f t="shared" si="4"/>
        <v>0</v>
      </c>
      <c r="S170" s="22"/>
      <c r="T170" s="22"/>
    </row>
    <row r="171" spans="2:20" s="57" customFormat="1" ht="18" x14ac:dyDescent="0.25">
      <c r="B171" s="66" t="s">
        <v>66</v>
      </c>
      <c r="C171" s="94" t="s">
        <v>341</v>
      </c>
      <c r="D171" s="94"/>
      <c r="E171" s="94"/>
      <c r="F171" s="94"/>
      <c r="G171" s="94"/>
      <c r="H171" s="94"/>
      <c r="I171" s="94"/>
      <c r="J171" s="94"/>
      <c r="K171" s="94"/>
      <c r="L171" s="94"/>
      <c r="M171" s="94"/>
      <c r="N171" s="94"/>
      <c r="O171" s="49"/>
      <c r="P171" s="49"/>
      <c r="Q171" s="49"/>
      <c r="R171" s="58"/>
      <c r="S171" s="6"/>
      <c r="T171" s="6"/>
    </row>
    <row r="172" spans="2:20" ht="47.25" customHeight="1" x14ac:dyDescent="0.25">
      <c r="B172" s="52" t="s">
        <v>330</v>
      </c>
      <c r="C172" s="93" t="s">
        <v>603</v>
      </c>
      <c r="D172" s="93" t="s">
        <v>35</v>
      </c>
      <c r="E172" s="93">
        <v>13.75</v>
      </c>
      <c r="F172" s="93">
        <v>1399.72</v>
      </c>
      <c r="G172" s="93"/>
      <c r="H172" s="93"/>
      <c r="I172" s="93"/>
      <c r="J172" s="93"/>
      <c r="K172" s="93"/>
      <c r="L172" s="93"/>
      <c r="M172" s="93"/>
      <c r="N172" s="93"/>
      <c r="O172" s="49" t="s">
        <v>35</v>
      </c>
      <c r="P172" s="59">
        <v>13.75</v>
      </c>
      <c r="Q172" s="60"/>
      <c r="R172" s="58">
        <f t="shared" ref="R172:R183" si="5">ROUND(P172*Q172,2)</f>
        <v>0</v>
      </c>
      <c r="S172" s="22"/>
    </row>
    <row r="173" spans="2:20" ht="31.5" customHeight="1" x14ac:dyDescent="0.25">
      <c r="B173" s="52" t="s">
        <v>177</v>
      </c>
      <c r="C173" s="93" t="s">
        <v>595</v>
      </c>
      <c r="D173" s="93" t="s">
        <v>36</v>
      </c>
      <c r="E173" s="93">
        <v>2</v>
      </c>
      <c r="F173" s="93">
        <v>86.67</v>
      </c>
      <c r="G173" s="93"/>
      <c r="H173" s="93"/>
      <c r="I173" s="93"/>
      <c r="J173" s="93"/>
      <c r="K173" s="93"/>
      <c r="L173" s="93"/>
      <c r="M173" s="93"/>
      <c r="N173" s="93"/>
      <c r="O173" s="49" t="s">
        <v>36</v>
      </c>
      <c r="P173" s="59">
        <v>2</v>
      </c>
      <c r="Q173" s="60"/>
      <c r="R173" s="58">
        <f t="shared" si="5"/>
        <v>0</v>
      </c>
      <c r="S173" s="22"/>
    </row>
    <row r="174" spans="2:20" ht="31.5" customHeight="1" x14ac:dyDescent="0.25">
      <c r="B174" s="52" t="s">
        <v>181</v>
      </c>
      <c r="C174" s="93" t="s">
        <v>251</v>
      </c>
      <c r="D174" s="93" t="s">
        <v>417</v>
      </c>
      <c r="E174" s="93">
        <v>22.5</v>
      </c>
      <c r="F174" s="93">
        <v>21.47</v>
      </c>
      <c r="G174" s="93"/>
      <c r="H174" s="93"/>
      <c r="I174" s="93"/>
      <c r="J174" s="93"/>
      <c r="K174" s="93"/>
      <c r="L174" s="93"/>
      <c r="M174" s="93"/>
      <c r="N174" s="93"/>
      <c r="O174" s="49" t="s">
        <v>417</v>
      </c>
      <c r="P174" s="59">
        <v>22.5</v>
      </c>
      <c r="Q174" s="60"/>
      <c r="R174" s="58">
        <f t="shared" si="5"/>
        <v>0</v>
      </c>
      <c r="S174" s="22"/>
    </row>
    <row r="175" spans="2:20" ht="31.5" customHeight="1" x14ac:dyDescent="0.25">
      <c r="B175" s="52" t="s">
        <v>171</v>
      </c>
      <c r="C175" s="93" t="s">
        <v>243</v>
      </c>
      <c r="D175" s="93" t="s">
        <v>36</v>
      </c>
      <c r="E175" s="93">
        <v>7</v>
      </c>
      <c r="F175" s="93">
        <v>26.58</v>
      </c>
      <c r="G175" s="93"/>
      <c r="H175" s="93"/>
      <c r="I175" s="93"/>
      <c r="J175" s="93"/>
      <c r="K175" s="93"/>
      <c r="L175" s="93"/>
      <c r="M175" s="93"/>
      <c r="N175" s="93"/>
      <c r="O175" s="49" t="s">
        <v>36</v>
      </c>
      <c r="P175" s="59">
        <v>7</v>
      </c>
      <c r="Q175" s="60"/>
      <c r="R175" s="58">
        <f t="shared" si="5"/>
        <v>0</v>
      </c>
      <c r="S175" s="22"/>
    </row>
    <row r="176" spans="2:20" ht="31.5" customHeight="1" x14ac:dyDescent="0.25">
      <c r="B176" s="52" t="s">
        <v>168</v>
      </c>
      <c r="C176" s="93" t="s">
        <v>240</v>
      </c>
      <c r="D176" s="93" t="s">
        <v>34</v>
      </c>
      <c r="E176" s="93">
        <v>17.75</v>
      </c>
      <c r="F176" s="93">
        <v>62.72</v>
      </c>
      <c r="G176" s="93"/>
      <c r="H176" s="93"/>
      <c r="I176" s="93"/>
      <c r="J176" s="93"/>
      <c r="K176" s="93"/>
      <c r="L176" s="93"/>
      <c r="M176" s="93"/>
      <c r="N176" s="93"/>
      <c r="O176" s="49" t="s">
        <v>34</v>
      </c>
      <c r="P176" s="59">
        <v>17.75</v>
      </c>
      <c r="Q176" s="60"/>
      <c r="R176" s="58">
        <f t="shared" si="5"/>
        <v>0</v>
      </c>
      <c r="S176" s="22"/>
    </row>
    <row r="177" spans="2:20" ht="31.5" customHeight="1" x14ac:dyDescent="0.25">
      <c r="B177" s="52" t="s">
        <v>331</v>
      </c>
      <c r="C177" s="93" t="s">
        <v>446</v>
      </c>
      <c r="D177" s="93" t="s">
        <v>36</v>
      </c>
      <c r="E177" s="93">
        <v>1</v>
      </c>
      <c r="F177" s="93">
        <v>311.45999999999998</v>
      </c>
      <c r="G177" s="93"/>
      <c r="H177" s="93"/>
      <c r="I177" s="93"/>
      <c r="J177" s="93"/>
      <c r="K177" s="93"/>
      <c r="L177" s="93"/>
      <c r="M177" s="93"/>
      <c r="N177" s="93"/>
      <c r="O177" s="49" t="s">
        <v>36</v>
      </c>
      <c r="P177" s="59">
        <v>1</v>
      </c>
      <c r="Q177" s="60"/>
      <c r="R177" s="58">
        <f t="shared" si="5"/>
        <v>0</v>
      </c>
      <c r="S177" s="22"/>
    </row>
    <row r="178" spans="2:20" ht="45.75" customHeight="1" x14ac:dyDescent="0.25">
      <c r="B178" s="52" t="s">
        <v>316</v>
      </c>
      <c r="C178" s="93" t="s">
        <v>433</v>
      </c>
      <c r="D178" s="93" t="s">
        <v>34</v>
      </c>
      <c r="E178" s="93">
        <v>140.88</v>
      </c>
      <c r="F178" s="93">
        <v>153.63999999999999</v>
      </c>
      <c r="G178" s="93"/>
      <c r="H178" s="93"/>
      <c r="I178" s="93"/>
      <c r="J178" s="93"/>
      <c r="K178" s="93"/>
      <c r="L178" s="93"/>
      <c r="M178" s="93"/>
      <c r="N178" s="93"/>
      <c r="O178" s="49" t="s">
        <v>34</v>
      </c>
      <c r="P178" s="59">
        <v>140.88</v>
      </c>
      <c r="Q178" s="60"/>
      <c r="R178" s="58">
        <f t="shared" si="5"/>
        <v>0</v>
      </c>
      <c r="S178" s="22"/>
      <c r="T178" s="22"/>
    </row>
    <row r="179" spans="2:20" s="57" customFormat="1" ht="18" x14ac:dyDescent="0.25">
      <c r="B179" s="66" t="s">
        <v>67</v>
      </c>
      <c r="C179" s="94" t="s">
        <v>342</v>
      </c>
      <c r="D179" s="94"/>
      <c r="E179" s="94"/>
      <c r="F179" s="94"/>
      <c r="G179" s="94"/>
      <c r="H179" s="94"/>
      <c r="I179" s="94"/>
      <c r="J179" s="94"/>
      <c r="K179" s="94"/>
      <c r="L179" s="94"/>
      <c r="M179" s="94"/>
      <c r="N179" s="94"/>
      <c r="O179" s="49"/>
      <c r="P179" s="49"/>
      <c r="Q179" s="49"/>
      <c r="R179" s="58"/>
    </row>
    <row r="180" spans="2:20" ht="31.5" customHeight="1" x14ac:dyDescent="0.25">
      <c r="B180" s="52" t="s">
        <v>332</v>
      </c>
      <c r="C180" s="93" t="s">
        <v>447</v>
      </c>
      <c r="D180" s="93" t="s">
        <v>417</v>
      </c>
      <c r="E180" s="93">
        <v>1.5</v>
      </c>
      <c r="F180" s="93">
        <v>17.96</v>
      </c>
      <c r="G180" s="93"/>
      <c r="H180" s="93"/>
      <c r="I180" s="93"/>
      <c r="J180" s="93"/>
      <c r="K180" s="93"/>
      <c r="L180" s="93"/>
      <c r="M180" s="93"/>
      <c r="N180" s="93"/>
      <c r="O180" s="49" t="s">
        <v>417</v>
      </c>
      <c r="P180" s="59">
        <v>1.5</v>
      </c>
      <c r="Q180" s="60"/>
      <c r="R180" s="58">
        <f t="shared" si="5"/>
        <v>0</v>
      </c>
      <c r="S180" s="22"/>
    </row>
    <row r="181" spans="2:20" ht="46.5" customHeight="1" x14ac:dyDescent="0.25">
      <c r="B181" s="52" t="s">
        <v>333</v>
      </c>
      <c r="C181" s="93" t="s">
        <v>448</v>
      </c>
      <c r="D181" s="93" t="s">
        <v>34</v>
      </c>
      <c r="E181" s="93">
        <v>3.38</v>
      </c>
      <c r="F181" s="93">
        <v>81.44</v>
      </c>
      <c r="G181" s="93"/>
      <c r="H181" s="93"/>
      <c r="I181" s="93"/>
      <c r="J181" s="93"/>
      <c r="K181" s="93"/>
      <c r="L181" s="93"/>
      <c r="M181" s="93"/>
      <c r="N181" s="93"/>
      <c r="O181" s="49" t="s">
        <v>34</v>
      </c>
      <c r="P181" s="59">
        <v>3.38</v>
      </c>
      <c r="Q181" s="60"/>
      <c r="R181" s="58">
        <f t="shared" si="5"/>
        <v>0</v>
      </c>
      <c r="S181" s="22"/>
    </row>
    <row r="182" spans="2:20" ht="46.5" customHeight="1" x14ac:dyDescent="0.25">
      <c r="B182" s="52" t="s">
        <v>334</v>
      </c>
      <c r="C182" s="93" t="s">
        <v>449</v>
      </c>
      <c r="D182" s="93" t="s">
        <v>34</v>
      </c>
      <c r="E182" s="93">
        <v>3.38</v>
      </c>
      <c r="F182" s="93">
        <v>18.48</v>
      </c>
      <c r="G182" s="93"/>
      <c r="H182" s="93"/>
      <c r="I182" s="93"/>
      <c r="J182" s="93"/>
      <c r="K182" s="93"/>
      <c r="L182" s="93"/>
      <c r="M182" s="93"/>
      <c r="N182" s="93"/>
      <c r="O182" s="49" t="s">
        <v>34</v>
      </c>
      <c r="P182" s="59">
        <v>3.38</v>
      </c>
      <c r="Q182" s="60"/>
      <c r="R182" s="58">
        <f t="shared" si="5"/>
        <v>0</v>
      </c>
      <c r="S182" s="22"/>
    </row>
    <row r="183" spans="2:20" ht="45.75" customHeight="1" x14ac:dyDescent="0.25">
      <c r="B183" s="52" t="s">
        <v>316</v>
      </c>
      <c r="C183" s="93" t="s">
        <v>433</v>
      </c>
      <c r="D183" s="93" t="s">
        <v>34</v>
      </c>
      <c r="E183" s="93">
        <v>34.75</v>
      </c>
      <c r="F183" s="93">
        <v>153.63999999999999</v>
      </c>
      <c r="G183" s="93"/>
      <c r="H183" s="93"/>
      <c r="I183" s="93"/>
      <c r="J183" s="93"/>
      <c r="K183" s="93"/>
      <c r="L183" s="93"/>
      <c r="M183" s="93"/>
      <c r="N183" s="93"/>
      <c r="O183" s="49" t="s">
        <v>34</v>
      </c>
      <c r="P183" s="59">
        <v>34.75</v>
      </c>
      <c r="Q183" s="60"/>
      <c r="R183" s="58">
        <f t="shared" si="5"/>
        <v>0</v>
      </c>
      <c r="S183" s="22"/>
      <c r="T183" s="22"/>
    </row>
    <row r="184" spans="2:20" s="57" customFormat="1" ht="18" x14ac:dyDescent="0.25">
      <c r="B184" s="66" t="s">
        <v>68</v>
      </c>
      <c r="C184" s="94" t="s">
        <v>388</v>
      </c>
      <c r="D184" s="94"/>
      <c r="E184" s="94"/>
      <c r="F184" s="94"/>
      <c r="G184" s="94"/>
      <c r="H184" s="94"/>
      <c r="I184" s="94"/>
      <c r="J184" s="94"/>
      <c r="K184" s="94"/>
      <c r="L184" s="94"/>
      <c r="M184" s="94"/>
      <c r="N184" s="94"/>
      <c r="O184" s="49"/>
      <c r="P184" s="49"/>
      <c r="Q184" s="49"/>
      <c r="R184" s="58"/>
    </row>
    <row r="185" spans="2:20" ht="46.5" customHeight="1" x14ac:dyDescent="0.25">
      <c r="B185" s="52" t="s">
        <v>333</v>
      </c>
      <c r="C185" s="93" t="s">
        <v>448</v>
      </c>
      <c r="D185" s="93" t="s">
        <v>34</v>
      </c>
      <c r="E185" s="93">
        <v>81.83</v>
      </c>
      <c r="F185" s="93">
        <v>81.44</v>
      </c>
      <c r="G185" s="93"/>
      <c r="H185" s="93"/>
      <c r="I185" s="93"/>
      <c r="J185" s="93"/>
      <c r="K185" s="93"/>
      <c r="L185" s="93"/>
      <c r="M185" s="93"/>
      <c r="N185" s="93"/>
      <c r="O185" s="49" t="s">
        <v>34</v>
      </c>
      <c r="P185" s="59">
        <v>81.83</v>
      </c>
      <c r="Q185" s="60"/>
      <c r="R185" s="58">
        <f t="shared" ref="R185:R204" si="6">ROUND(P185*Q185,2)</f>
        <v>0</v>
      </c>
      <c r="S185" s="22"/>
    </row>
    <row r="186" spans="2:20" ht="31.5" customHeight="1" x14ac:dyDescent="0.25">
      <c r="B186" s="52" t="s">
        <v>177</v>
      </c>
      <c r="C186" s="93" t="s">
        <v>595</v>
      </c>
      <c r="D186" s="93" t="s">
        <v>36</v>
      </c>
      <c r="E186" s="93">
        <v>4</v>
      </c>
      <c r="F186" s="93">
        <v>86.67</v>
      </c>
      <c r="G186" s="93"/>
      <c r="H186" s="93"/>
      <c r="I186" s="93"/>
      <c r="J186" s="93"/>
      <c r="K186" s="93"/>
      <c r="L186" s="93"/>
      <c r="M186" s="93"/>
      <c r="N186" s="93"/>
      <c r="O186" s="49" t="s">
        <v>36</v>
      </c>
      <c r="P186" s="59">
        <v>4</v>
      </c>
      <c r="Q186" s="60"/>
      <c r="R186" s="58">
        <f t="shared" si="6"/>
        <v>0</v>
      </c>
      <c r="S186" s="22"/>
    </row>
    <row r="187" spans="2:20" ht="31.5" customHeight="1" x14ac:dyDescent="0.25">
      <c r="B187" s="52" t="s">
        <v>181</v>
      </c>
      <c r="C187" s="93" t="s">
        <v>251</v>
      </c>
      <c r="D187" s="93" t="s">
        <v>417</v>
      </c>
      <c r="E187" s="93">
        <v>48.75</v>
      </c>
      <c r="F187" s="93">
        <v>21.47</v>
      </c>
      <c r="G187" s="93"/>
      <c r="H187" s="93"/>
      <c r="I187" s="93"/>
      <c r="J187" s="93"/>
      <c r="K187" s="93"/>
      <c r="L187" s="93"/>
      <c r="M187" s="93"/>
      <c r="N187" s="93"/>
      <c r="O187" s="49" t="s">
        <v>417</v>
      </c>
      <c r="P187" s="59">
        <v>48.75</v>
      </c>
      <c r="Q187" s="60"/>
      <c r="R187" s="58">
        <f t="shared" si="6"/>
        <v>0</v>
      </c>
      <c r="S187" s="22"/>
    </row>
    <row r="188" spans="2:20" ht="31.5" customHeight="1" x14ac:dyDescent="0.25">
      <c r="B188" s="52" t="s">
        <v>171</v>
      </c>
      <c r="C188" s="93" t="s">
        <v>243</v>
      </c>
      <c r="D188" s="93" t="s">
        <v>36</v>
      </c>
      <c r="E188" s="93">
        <v>12</v>
      </c>
      <c r="F188" s="93">
        <v>26.58</v>
      </c>
      <c r="G188" s="93"/>
      <c r="H188" s="93"/>
      <c r="I188" s="93"/>
      <c r="J188" s="93"/>
      <c r="K188" s="93"/>
      <c r="L188" s="93"/>
      <c r="M188" s="93"/>
      <c r="N188" s="93"/>
      <c r="O188" s="49" t="s">
        <v>36</v>
      </c>
      <c r="P188" s="59">
        <v>12</v>
      </c>
      <c r="Q188" s="60"/>
      <c r="R188" s="58">
        <f t="shared" si="6"/>
        <v>0</v>
      </c>
      <c r="S188" s="22"/>
    </row>
    <row r="189" spans="2:20" ht="45.75" customHeight="1" x14ac:dyDescent="0.25">
      <c r="B189" s="52" t="s">
        <v>313</v>
      </c>
      <c r="C189" s="93" t="s">
        <v>431</v>
      </c>
      <c r="D189" s="93" t="s">
        <v>36</v>
      </c>
      <c r="E189" s="93">
        <v>3</v>
      </c>
      <c r="F189" s="93">
        <v>228</v>
      </c>
      <c r="G189" s="93"/>
      <c r="H189" s="93"/>
      <c r="I189" s="93"/>
      <c r="J189" s="93"/>
      <c r="K189" s="93"/>
      <c r="L189" s="93"/>
      <c r="M189" s="93"/>
      <c r="N189" s="93"/>
      <c r="O189" s="49" t="s">
        <v>36</v>
      </c>
      <c r="P189" s="59">
        <v>3</v>
      </c>
      <c r="Q189" s="60"/>
      <c r="R189" s="58">
        <f t="shared" si="6"/>
        <v>0</v>
      </c>
      <c r="S189" s="22"/>
    </row>
    <row r="190" spans="2:20" ht="31.5" customHeight="1" x14ac:dyDescent="0.25">
      <c r="B190" s="52" t="s">
        <v>335</v>
      </c>
      <c r="C190" s="93" t="s">
        <v>450</v>
      </c>
      <c r="D190" s="93" t="s">
        <v>36</v>
      </c>
      <c r="E190" s="93">
        <v>1</v>
      </c>
      <c r="F190" s="93">
        <v>270.83</v>
      </c>
      <c r="G190" s="93"/>
      <c r="H190" s="93"/>
      <c r="I190" s="93"/>
      <c r="J190" s="93"/>
      <c r="K190" s="93"/>
      <c r="L190" s="93"/>
      <c r="M190" s="93"/>
      <c r="N190" s="93"/>
      <c r="O190" s="49" t="s">
        <v>36</v>
      </c>
      <c r="P190" s="59">
        <v>1</v>
      </c>
      <c r="Q190" s="60"/>
      <c r="R190" s="58">
        <f t="shared" si="6"/>
        <v>0</v>
      </c>
      <c r="S190" s="22"/>
    </row>
    <row r="191" spans="2:20" ht="60.75" customHeight="1" x14ac:dyDescent="0.25">
      <c r="B191" s="52" t="s">
        <v>336</v>
      </c>
      <c r="C191" s="93" t="s">
        <v>451</v>
      </c>
      <c r="D191" s="93" t="s">
        <v>36</v>
      </c>
      <c r="E191" s="93">
        <v>55</v>
      </c>
      <c r="F191" s="93">
        <v>477.78</v>
      </c>
      <c r="G191" s="93"/>
      <c r="H191" s="93"/>
      <c r="I191" s="93"/>
      <c r="J191" s="93"/>
      <c r="K191" s="93"/>
      <c r="L191" s="93"/>
      <c r="M191" s="93"/>
      <c r="N191" s="93"/>
      <c r="O191" s="49" t="s">
        <v>36</v>
      </c>
      <c r="P191" s="59">
        <v>55</v>
      </c>
      <c r="Q191" s="60"/>
      <c r="R191" s="58">
        <f t="shared" si="6"/>
        <v>0</v>
      </c>
      <c r="S191" s="22"/>
    </row>
    <row r="192" spans="2:20" ht="45.75" customHeight="1" x14ac:dyDescent="0.25">
      <c r="B192" s="52" t="s">
        <v>316</v>
      </c>
      <c r="C192" s="93" t="s">
        <v>433</v>
      </c>
      <c r="D192" s="93" t="s">
        <v>34</v>
      </c>
      <c r="E192" s="93">
        <v>69.38</v>
      </c>
      <c r="F192" s="93">
        <v>153.63999999999999</v>
      </c>
      <c r="G192" s="93"/>
      <c r="H192" s="93"/>
      <c r="I192" s="93"/>
      <c r="J192" s="93"/>
      <c r="K192" s="93"/>
      <c r="L192" s="93"/>
      <c r="M192" s="93"/>
      <c r="N192" s="93"/>
      <c r="O192" s="49" t="s">
        <v>34</v>
      </c>
      <c r="P192" s="59">
        <v>69.38</v>
      </c>
      <c r="Q192" s="60"/>
      <c r="R192" s="58">
        <f t="shared" si="6"/>
        <v>0</v>
      </c>
      <c r="S192" s="22"/>
    </row>
    <row r="193" spans="2:20" ht="48" customHeight="1" x14ac:dyDescent="0.25">
      <c r="B193" s="52" t="s">
        <v>320</v>
      </c>
      <c r="C193" s="93" t="s">
        <v>437</v>
      </c>
      <c r="D193" s="93" t="s">
        <v>34</v>
      </c>
      <c r="E193" s="93">
        <v>364.06</v>
      </c>
      <c r="F193" s="93">
        <v>233.8</v>
      </c>
      <c r="G193" s="93"/>
      <c r="H193" s="93"/>
      <c r="I193" s="93"/>
      <c r="J193" s="93"/>
      <c r="K193" s="93"/>
      <c r="L193" s="93"/>
      <c r="M193" s="93"/>
      <c r="N193" s="93"/>
      <c r="O193" s="49" t="s">
        <v>34</v>
      </c>
      <c r="P193" s="59">
        <v>364.06</v>
      </c>
      <c r="Q193" s="60"/>
      <c r="R193" s="58">
        <f t="shared" si="6"/>
        <v>0</v>
      </c>
      <c r="S193" s="22"/>
    </row>
    <row r="194" spans="2:20" ht="48" customHeight="1" x14ac:dyDescent="0.25">
      <c r="B194" s="52" t="s">
        <v>337</v>
      </c>
      <c r="C194" s="93" t="s">
        <v>590</v>
      </c>
      <c r="D194" s="93" t="s">
        <v>34</v>
      </c>
      <c r="E194" s="93">
        <v>25.38</v>
      </c>
      <c r="F194" s="93">
        <v>155.62</v>
      </c>
      <c r="G194" s="93"/>
      <c r="H194" s="93"/>
      <c r="I194" s="93"/>
      <c r="J194" s="93"/>
      <c r="K194" s="93"/>
      <c r="L194" s="93"/>
      <c r="M194" s="93"/>
      <c r="N194" s="93"/>
      <c r="O194" s="49" t="s">
        <v>34</v>
      </c>
      <c r="P194" s="59">
        <v>25.38</v>
      </c>
      <c r="Q194" s="60"/>
      <c r="R194" s="58">
        <f t="shared" si="6"/>
        <v>0</v>
      </c>
      <c r="S194" s="22"/>
    </row>
    <row r="195" spans="2:20" ht="31.5" customHeight="1" x14ac:dyDescent="0.25">
      <c r="B195" s="52" t="s">
        <v>40</v>
      </c>
      <c r="C195" s="93" t="s">
        <v>87</v>
      </c>
      <c r="D195" s="93" t="s">
        <v>35</v>
      </c>
      <c r="E195" s="93">
        <v>51.88</v>
      </c>
      <c r="F195" s="93">
        <v>139.12</v>
      </c>
      <c r="G195" s="93"/>
      <c r="H195" s="93"/>
      <c r="I195" s="93"/>
      <c r="J195" s="93"/>
      <c r="K195" s="93"/>
      <c r="L195" s="93"/>
      <c r="M195" s="93"/>
      <c r="N195" s="93"/>
      <c r="O195" s="49" t="s">
        <v>35</v>
      </c>
      <c r="P195" s="59">
        <v>51.88</v>
      </c>
      <c r="Q195" s="60"/>
      <c r="R195" s="58">
        <f t="shared" si="6"/>
        <v>0</v>
      </c>
      <c r="S195" s="22"/>
    </row>
    <row r="196" spans="2:20" ht="23.25" customHeight="1" x14ac:dyDescent="0.25">
      <c r="B196" s="52" t="s">
        <v>419</v>
      </c>
      <c r="C196" s="93" t="s">
        <v>422</v>
      </c>
      <c r="D196" s="93" t="s">
        <v>35</v>
      </c>
      <c r="E196" s="93">
        <v>51.88</v>
      </c>
      <c r="F196" s="93">
        <v>69.55</v>
      </c>
      <c r="G196" s="93"/>
      <c r="H196" s="93"/>
      <c r="I196" s="93"/>
      <c r="J196" s="93"/>
      <c r="K196" s="93"/>
      <c r="L196" s="93"/>
      <c r="M196" s="93"/>
      <c r="N196" s="93"/>
      <c r="O196" s="49" t="s">
        <v>35</v>
      </c>
      <c r="P196" s="59">
        <v>51.88</v>
      </c>
      <c r="Q196" s="60"/>
      <c r="R196" s="58">
        <f t="shared" si="6"/>
        <v>0</v>
      </c>
      <c r="S196" s="22"/>
    </row>
    <row r="197" spans="2:20" ht="31.5" customHeight="1" x14ac:dyDescent="0.25">
      <c r="B197" s="52" t="s">
        <v>183</v>
      </c>
      <c r="C197" s="93" t="s">
        <v>423</v>
      </c>
      <c r="D197" s="93" t="s">
        <v>35</v>
      </c>
      <c r="E197" s="93">
        <v>51.88</v>
      </c>
      <c r="F197" s="93">
        <v>165.3</v>
      </c>
      <c r="G197" s="93"/>
      <c r="H197" s="93"/>
      <c r="I197" s="93"/>
      <c r="J197" s="93"/>
      <c r="K197" s="93"/>
      <c r="L197" s="93"/>
      <c r="M197" s="93"/>
      <c r="N197" s="93"/>
      <c r="O197" s="49" t="s">
        <v>35</v>
      </c>
      <c r="P197" s="59">
        <v>51.88</v>
      </c>
      <c r="Q197" s="60"/>
      <c r="R197" s="58">
        <f t="shared" si="6"/>
        <v>0</v>
      </c>
      <c r="S197" s="22"/>
      <c r="T197" s="22"/>
    </row>
    <row r="198" spans="2:20" s="57" customFormat="1" ht="18" x14ac:dyDescent="0.25">
      <c r="B198" s="66" t="s">
        <v>123</v>
      </c>
      <c r="C198" s="94" t="s">
        <v>343</v>
      </c>
      <c r="D198" s="94"/>
      <c r="E198" s="94"/>
      <c r="F198" s="94"/>
      <c r="G198" s="94"/>
      <c r="H198" s="94"/>
      <c r="I198" s="94"/>
      <c r="J198" s="94"/>
      <c r="K198" s="94"/>
      <c r="L198" s="94"/>
      <c r="M198" s="94"/>
      <c r="N198" s="94"/>
      <c r="O198" s="49"/>
      <c r="P198" s="49"/>
      <c r="Q198" s="49"/>
      <c r="R198" s="58"/>
    </row>
    <row r="199" spans="2:20" ht="47.25" customHeight="1" x14ac:dyDescent="0.25">
      <c r="B199" s="52" t="s">
        <v>338</v>
      </c>
      <c r="C199" s="93" t="s">
        <v>452</v>
      </c>
      <c r="D199" s="93" t="s">
        <v>34</v>
      </c>
      <c r="E199" s="93">
        <v>121.7</v>
      </c>
      <c r="F199" s="93">
        <v>1363.51</v>
      </c>
      <c r="G199" s="93"/>
      <c r="H199" s="93"/>
      <c r="I199" s="93"/>
      <c r="J199" s="93"/>
      <c r="K199" s="93"/>
      <c r="L199" s="93"/>
      <c r="M199" s="93"/>
      <c r="N199" s="93"/>
      <c r="O199" s="49" t="s">
        <v>34</v>
      </c>
      <c r="P199" s="59">
        <v>121.7</v>
      </c>
      <c r="Q199" s="60"/>
      <c r="R199" s="58">
        <f t="shared" si="6"/>
        <v>0</v>
      </c>
      <c r="S199" s="22"/>
    </row>
    <row r="200" spans="2:20" ht="31.5" customHeight="1" x14ac:dyDescent="0.25">
      <c r="B200" s="52" t="s">
        <v>40</v>
      </c>
      <c r="C200" s="93" t="s">
        <v>87</v>
      </c>
      <c r="D200" s="93" t="s">
        <v>35</v>
      </c>
      <c r="E200" s="93">
        <v>48.69</v>
      </c>
      <c r="F200" s="93">
        <v>139.12</v>
      </c>
      <c r="G200" s="93"/>
      <c r="H200" s="93"/>
      <c r="I200" s="93"/>
      <c r="J200" s="93"/>
      <c r="K200" s="93"/>
      <c r="L200" s="93"/>
      <c r="M200" s="93"/>
      <c r="N200" s="93"/>
      <c r="O200" s="49" t="s">
        <v>35</v>
      </c>
      <c r="P200" s="59">
        <v>48.69</v>
      </c>
      <c r="Q200" s="60"/>
      <c r="R200" s="58">
        <f t="shared" si="6"/>
        <v>0</v>
      </c>
      <c r="S200" s="22"/>
    </row>
    <row r="201" spans="2:20" ht="46.5" customHeight="1" x14ac:dyDescent="0.25">
      <c r="B201" s="52" t="s">
        <v>339</v>
      </c>
      <c r="C201" s="93" t="s">
        <v>453</v>
      </c>
      <c r="D201" s="93" t="s">
        <v>34</v>
      </c>
      <c r="E201" s="93">
        <v>82.8</v>
      </c>
      <c r="F201" s="93">
        <v>97.61</v>
      </c>
      <c r="G201" s="93"/>
      <c r="H201" s="93"/>
      <c r="I201" s="93"/>
      <c r="J201" s="93"/>
      <c r="K201" s="93"/>
      <c r="L201" s="93"/>
      <c r="M201" s="93"/>
      <c r="N201" s="93"/>
      <c r="O201" s="49" t="s">
        <v>34</v>
      </c>
      <c r="P201" s="59">
        <v>82.8</v>
      </c>
      <c r="Q201" s="60"/>
      <c r="R201" s="58">
        <f t="shared" si="6"/>
        <v>0</v>
      </c>
      <c r="S201" s="22"/>
    </row>
    <row r="202" spans="2:20" ht="31.5" customHeight="1" x14ac:dyDescent="0.25">
      <c r="B202" s="52" t="s">
        <v>340</v>
      </c>
      <c r="C202" s="93" t="s">
        <v>454</v>
      </c>
      <c r="D202" s="93" t="s">
        <v>36</v>
      </c>
      <c r="E202" s="93">
        <v>2</v>
      </c>
      <c r="F202" s="93">
        <v>330.86</v>
      </c>
      <c r="G202" s="93"/>
      <c r="H202" s="93"/>
      <c r="I202" s="93"/>
      <c r="J202" s="93"/>
      <c r="K202" s="93"/>
      <c r="L202" s="93"/>
      <c r="M202" s="93"/>
      <c r="N202" s="93"/>
      <c r="O202" s="49" t="s">
        <v>36</v>
      </c>
      <c r="P202" s="59">
        <v>2</v>
      </c>
      <c r="Q202" s="60"/>
      <c r="R202" s="58">
        <f t="shared" si="6"/>
        <v>0</v>
      </c>
      <c r="S202" s="22"/>
    </row>
    <row r="203" spans="2:20" ht="23.25" customHeight="1" x14ac:dyDescent="0.25">
      <c r="B203" s="52" t="s">
        <v>419</v>
      </c>
      <c r="C203" s="93" t="s">
        <v>422</v>
      </c>
      <c r="D203" s="93" t="s">
        <v>35</v>
      </c>
      <c r="E203" s="93">
        <v>48.69</v>
      </c>
      <c r="F203" s="93">
        <v>69.55</v>
      </c>
      <c r="G203" s="93"/>
      <c r="H203" s="93"/>
      <c r="I203" s="93"/>
      <c r="J203" s="93"/>
      <c r="K203" s="93"/>
      <c r="L203" s="93"/>
      <c r="M203" s="93"/>
      <c r="N203" s="93"/>
      <c r="O203" s="49" t="s">
        <v>35</v>
      </c>
      <c r="P203" s="59">
        <v>48.69</v>
      </c>
      <c r="Q203" s="60"/>
      <c r="R203" s="58">
        <f t="shared" si="6"/>
        <v>0</v>
      </c>
      <c r="S203" s="22"/>
    </row>
    <row r="204" spans="2:20" ht="31.5" customHeight="1" x14ac:dyDescent="0.25">
      <c r="B204" s="52" t="s">
        <v>183</v>
      </c>
      <c r="C204" s="93" t="s">
        <v>423</v>
      </c>
      <c r="D204" s="93" t="s">
        <v>35</v>
      </c>
      <c r="E204" s="93">
        <v>48.69</v>
      </c>
      <c r="F204" s="93">
        <v>165.3</v>
      </c>
      <c r="G204" s="93"/>
      <c r="H204" s="93"/>
      <c r="I204" s="93"/>
      <c r="J204" s="93"/>
      <c r="K204" s="93"/>
      <c r="L204" s="93"/>
      <c r="M204" s="93"/>
      <c r="N204" s="93"/>
      <c r="O204" s="49" t="s">
        <v>35</v>
      </c>
      <c r="P204" s="59">
        <v>48.69</v>
      </c>
      <c r="Q204" s="60"/>
      <c r="R204" s="58">
        <f t="shared" si="6"/>
        <v>0</v>
      </c>
      <c r="S204" s="22"/>
      <c r="T204" s="22"/>
    </row>
    <row r="205" spans="2:20" s="57" customFormat="1" ht="41.25" customHeight="1" x14ac:dyDescent="0.25">
      <c r="B205" s="66" t="s">
        <v>344</v>
      </c>
      <c r="C205" s="94" t="s">
        <v>351</v>
      </c>
      <c r="D205" s="94"/>
      <c r="E205" s="94"/>
      <c r="F205" s="94"/>
      <c r="G205" s="94"/>
      <c r="H205" s="94"/>
      <c r="I205" s="94"/>
      <c r="J205" s="94"/>
      <c r="K205" s="94"/>
      <c r="L205" s="94"/>
      <c r="M205" s="94"/>
      <c r="N205" s="94"/>
      <c r="O205" s="49"/>
      <c r="P205" s="49"/>
      <c r="Q205" s="49"/>
      <c r="R205" s="58"/>
    </row>
    <row r="206" spans="2:20" s="57" customFormat="1" ht="18" x14ac:dyDescent="0.25">
      <c r="B206" s="66" t="s">
        <v>69</v>
      </c>
      <c r="C206" s="94" t="s">
        <v>411</v>
      </c>
      <c r="D206" s="94"/>
      <c r="E206" s="94"/>
      <c r="F206" s="94"/>
      <c r="G206" s="94"/>
      <c r="H206" s="94"/>
      <c r="I206" s="94"/>
      <c r="J206" s="94"/>
      <c r="K206" s="94"/>
      <c r="L206" s="94"/>
      <c r="M206" s="94"/>
      <c r="N206" s="94"/>
      <c r="O206" s="49"/>
      <c r="P206" s="49"/>
      <c r="Q206" s="49"/>
      <c r="R206" s="58"/>
    </row>
    <row r="207" spans="2:20" ht="77.25" customHeight="1" x14ac:dyDescent="0.25">
      <c r="B207" s="52" t="s">
        <v>345</v>
      </c>
      <c r="C207" s="93" t="s">
        <v>455</v>
      </c>
      <c r="D207" s="93" t="s">
        <v>417</v>
      </c>
      <c r="E207" s="93">
        <v>137</v>
      </c>
      <c r="F207" s="93">
        <v>295.27999999999997</v>
      </c>
      <c r="G207" s="93"/>
      <c r="H207" s="93"/>
      <c r="I207" s="93"/>
      <c r="J207" s="93"/>
      <c r="K207" s="93"/>
      <c r="L207" s="93"/>
      <c r="M207" s="93"/>
      <c r="N207" s="93"/>
      <c r="O207" s="49" t="s">
        <v>417</v>
      </c>
      <c r="P207" s="59">
        <v>137</v>
      </c>
      <c r="Q207" s="60"/>
      <c r="R207" s="58">
        <f t="shared" ref="R207:R214" si="7">ROUND(P207*Q207,2)</f>
        <v>0</v>
      </c>
      <c r="S207" s="22"/>
    </row>
    <row r="208" spans="2:20" ht="48" customHeight="1" x14ac:dyDescent="0.25">
      <c r="B208" s="52" t="s">
        <v>346</v>
      </c>
      <c r="C208" s="93" t="s">
        <v>456</v>
      </c>
      <c r="D208" s="93" t="s">
        <v>417</v>
      </c>
      <c r="E208" s="93">
        <v>12.5</v>
      </c>
      <c r="F208" s="93">
        <v>947.84</v>
      </c>
      <c r="G208" s="93"/>
      <c r="H208" s="93"/>
      <c r="I208" s="93"/>
      <c r="J208" s="93"/>
      <c r="K208" s="93"/>
      <c r="L208" s="93"/>
      <c r="M208" s="93"/>
      <c r="N208" s="93"/>
      <c r="O208" s="49" t="s">
        <v>417</v>
      </c>
      <c r="P208" s="59">
        <v>12.5</v>
      </c>
      <c r="Q208" s="60"/>
      <c r="R208" s="58">
        <f t="shared" si="7"/>
        <v>0</v>
      </c>
      <c r="S208" s="22"/>
    </row>
    <row r="209" spans="2:20" ht="93.75" customHeight="1" x14ac:dyDescent="0.25">
      <c r="B209" s="52" t="s">
        <v>347</v>
      </c>
      <c r="C209" s="93" t="s">
        <v>457</v>
      </c>
      <c r="D209" s="93" t="s">
        <v>36</v>
      </c>
      <c r="E209" s="93">
        <v>1</v>
      </c>
      <c r="F209" s="93">
        <v>78089.06</v>
      </c>
      <c r="G209" s="93"/>
      <c r="H209" s="93"/>
      <c r="I209" s="93"/>
      <c r="J209" s="93"/>
      <c r="K209" s="93"/>
      <c r="L209" s="93"/>
      <c r="M209" s="93"/>
      <c r="N209" s="93"/>
      <c r="O209" s="49" t="s">
        <v>36</v>
      </c>
      <c r="P209" s="59">
        <v>1</v>
      </c>
      <c r="Q209" s="60"/>
      <c r="R209" s="58">
        <f t="shared" si="7"/>
        <v>0</v>
      </c>
      <c r="S209" s="22"/>
    </row>
    <row r="210" spans="2:20" ht="31.5" customHeight="1" x14ac:dyDescent="0.25">
      <c r="B210" s="52" t="s">
        <v>179</v>
      </c>
      <c r="C210" s="93" t="s">
        <v>249</v>
      </c>
      <c r="D210" s="93" t="s">
        <v>34</v>
      </c>
      <c r="E210" s="93">
        <v>38.130000000000003</v>
      </c>
      <c r="F210" s="93">
        <v>50.47</v>
      </c>
      <c r="G210" s="93"/>
      <c r="H210" s="93"/>
      <c r="I210" s="93"/>
      <c r="J210" s="93"/>
      <c r="K210" s="93"/>
      <c r="L210" s="93"/>
      <c r="M210" s="93"/>
      <c r="N210" s="93"/>
      <c r="O210" s="49" t="s">
        <v>34</v>
      </c>
      <c r="P210" s="59">
        <v>38.130000000000003</v>
      </c>
      <c r="Q210" s="60"/>
      <c r="R210" s="58">
        <f t="shared" si="7"/>
        <v>0</v>
      </c>
      <c r="S210" s="22"/>
    </row>
    <row r="211" spans="2:20" ht="45" customHeight="1" x14ac:dyDescent="0.25">
      <c r="B211" s="52" t="s">
        <v>348</v>
      </c>
      <c r="C211" s="93" t="s">
        <v>458</v>
      </c>
      <c r="D211" s="93" t="s">
        <v>36</v>
      </c>
      <c r="E211" s="93">
        <v>8</v>
      </c>
      <c r="F211" s="93">
        <v>737.79</v>
      </c>
      <c r="G211" s="93"/>
      <c r="H211" s="93"/>
      <c r="I211" s="93"/>
      <c r="J211" s="93"/>
      <c r="K211" s="93"/>
      <c r="L211" s="93"/>
      <c r="M211" s="93"/>
      <c r="N211" s="93"/>
      <c r="O211" s="49" t="s">
        <v>36</v>
      </c>
      <c r="P211" s="59">
        <v>8</v>
      </c>
      <c r="Q211" s="60"/>
      <c r="R211" s="58">
        <f t="shared" si="7"/>
        <v>0</v>
      </c>
      <c r="S211" s="22"/>
      <c r="T211" s="22"/>
    </row>
    <row r="212" spans="2:20" s="57" customFormat="1" ht="18" x14ac:dyDescent="0.25">
      <c r="B212" s="66" t="s">
        <v>74</v>
      </c>
      <c r="C212" s="94" t="s">
        <v>342</v>
      </c>
      <c r="D212" s="94"/>
      <c r="E212" s="94"/>
      <c r="F212" s="94"/>
      <c r="G212" s="94"/>
      <c r="H212" s="94"/>
      <c r="I212" s="94"/>
      <c r="J212" s="94"/>
      <c r="K212" s="94"/>
      <c r="L212" s="94"/>
      <c r="M212" s="94"/>
      <c r="N212" s="94"/>
      <c r="O212" s="49"/>
      <c r="P212" s="49"/>
      <c r="Q212" s="49"/>
      <c r="R212" s="58"/>
    </row>
    <row r="213" spans="2:20" ht="31.5" customHeight="1" x14ac:dyDescent="0.25">
      <c r="B213" s="52" t="s">
        <v>179</v>
      </c>
      <c r="C213" s="93" t="s">
        <v>249</v>
      </c>
      <c r="D213" s="93" t="s">
        <v>34</v>
      </c>
      <c r="E213" s="93">
        <v>3.46</v>
      </c>
      <c r="F213" s="93">
        <v>50.47</v>
      </c>
      <c r="G213" s="93"/>
      <c r="H213" s="93"/>
      <c r="I213" s="93"/>
      <c r="J213" s="93"/>
      <c r="K213" s="93"/>
      <c r="L213" s="93"/>
      <c r="M213" s="93"/>
      <c r="N213" s="93"/>
      <c r="O213" s="49" t="s">
        <v>34</v>
      </c>
      <c r="P213" s="59">
        <v>3.46</v>
      </c>
      <c r="Q213" s="60"/>
      <c r="R213" s="58">
        <f t="shared" si="7"/>
        <v>0</v>
      </c>
      <c r="S213" s="22"/>
    </row>
    <row r="214" spans="2:20" ht="76.5" customHeight="1" x14ac:dyDescent="0.25">
      <c r="B214" s="52" t="s">
        <v>345</v>
      </c>
      <c r="C214" s="93" t="s">
        <v>455</v>
      </c>
      <c r="D214" s="93" t="s">
        <v>417</v>
      </c>
      <c r="E214" s="93">
        <v>9.56</v>
      </c>
      <c r="F214" s="93">
        <v>295.27999999999997</v>
      </c>
      <c r="G214" s="93"/>
      <c r="H214" s="93"/>
      <c r="I214" s="93"/>
      <c r="J214" s="93"/>
      <c r="K214" s="93"/>
      <c r="L214" s="93"/>
      <c r="M214" s="93"/>
      <c r="N214" s="93"/>
      <c r="O214" s="49" t="s">
        <v>417</v>
      </c>
      <c r="P214" s="59">
        <v>9.56</v>
      </c>
      <c r="Q214" s="60"/>
      <c r="R214" s="58">
        <f t="shared" si="7"/>
        <v>0</v>
      </c>
      <c r="S214" s="22"/>
      <c r="T214" s="22"/>
    </row>
    <row r="215" spans="2:20" s="57" customFormat="1" ht="42.75" customHeight="1" x14ac:dyDescent="0.25">
      <c r="B215" s="66" t="s">
        <v>352</v>
      </c>
      <c r="C215" s="94" t="s">
        <v>592</v>
      </c>
      <c r="D215" s="94"/>
      <c r="E215" s="94"/>
      <c r="F215" s="94"/>
      <c r="G215" s="94"/>
      <c r="H215" s="94"/>
      <c r="I215" s="94"/>
      <c r="J215" s="94"/>
      <c r="K215" s="94"/>
      <c r="L215" s="94"/>
      <c r="M215" s="94"/>
      <c r="N215" s="94"/>
      <c r="O215" s="49"/>
      <c r="P215" s="49"/>
      <c r="Q215" s="49"/>
      <c r="R215" s="58"/>
    </row>
    <row r="216" spans="2:20" s="57" customFormat="1" ht="18" x14ac:dyDescent="0.25">
      <c r="B216" s="66" t="s">
        <v>75</v>
      </c>
      <c r="C216" s="94" t="s">
        <v>430</v>
      </c>
      <c r="D216" s="94"/>
      <c r="E216" s="94"/>
      <c r="F216" s="94"/>
      <c r="G216" s="94"/>
      <c r="H216" s="94"/>
      <c r="I216" s="94"/>
      <c r="J216" s="94"/>
      <c r="K216" s="94"/>
      <c r="L216" s="94"/>
      <c r="M216" s="94"/>
      <c r="N216" s="94"/>
      <c r="O216" s="49"/>
      <c r="P216" s="49"/>
      <c r="Q216" s="49"/>
      <c r="R216" s="58"/>
    </row>
    <row r="217" spans="2:20" ht="31.5" customHeight="1" x14ac:dyDescent="0.25">
      <c r="B217" s="52" t="s">
        <v>353</v>
      </c>
      <c r="C217" s="93" t="s">
        <v>465</v>
      </c>
      <c r="D217" s="93" t="s">
        <v>35</v>
      </c>
      <c r="E217" s="93">
        <v>62.25</v>
      </c>
      <c r="F217" s="93">
        <v>804.65</v>
      </c>
      <c r="G217" s="93"/>
      <c r="H217" s="93"/>
      <c r="I217" s="93"/>
      <c r="J217" s="93"/>
      <c r="K217" s="93"/>
      <c r="L217" s="93"/>
      <c r="M217" s="93"/>
      <c r="N217" s="93"/>
      <c r="O217" s="49" t="s">
        <v>35</v>
      </c>
      <c r="P217" s="59">
        <v>62.25</v>
      </c>
      <c r="Q217" s="60"/>
      <c r="R217" s="58">
        <f t="shared" ref="R217:R280" si="8">ROUND(P217*Q217,2)</f>
        <v>0</v>
      </c>
      <c r="S217" s="22"/>
    </row>
    <row r="218" spans="2:20" ht="31.5" customHeight="1" x14ac:dyDescent="0.25">
      <c r="B218" s="52" t="s">
        <v>459</v>
      </c>
      <c r="C218" s="93" t="s">
        <v>466</v>
      </c>
      <c r="D218" s="93" t="s">
        <v>34</v>
      </c>
      <c r="E218" s="93">
        <v>152.5</v>
      </c>
      <c r="F218" s="93">
        <v>220.56</v>
      </c>
      <c r="G218" s="93"/>
      <c r="H218" s="93"/>
      <c r="I218" s="93"/>
      <c r="J218" s="93"/>
      <c r="K218" s="93"/>
      <c r="L218" s="93"/>
      <c r="M218" s="93"/>
      <c r="N218" s="93"/>
      <c r="O218" s="49" t="s">
        <v>34</v>
      </c>
      <c r="P218" s="59">
        <v>152.5</v>
      </c>
      <c r="Q218" s="60"/>
      <c r="R218" s="58">
        <f t="shared" si="8"/>
        <v>0</v>
      </c>
      <c r="S218" s="22"/>
    </row>
    <row r="219" spans="2:20" ht="45.75" customHeight="1" x14ac:dyDescent="0.25">
      <c r="B219" s="52" t="s">
        <v>354</v>
      </c>
      <c r="C219" s="93" t="s">
        <v>467</v>
      </c>
      <c r="D219" s="93" t="s">
        <v>34</v>
      </c>
      <c r="E219" s="93">
        <v>139.01</v>
      </c>
      <c r="F219" s="93">
        <v>621.45000000000005</v>
      </c>
      <c r="G219" s="93"/>
      <c r="H219" s="93"/>
      <c r="I219" s="93"/>
      <c r="J219" s="93"/>
      <c r="K219" s="93"/>
      <c r="L219" s="93"/>
      <c r="M219" s="93"/>
      <c r="N219" s="93"/>
      <c r="O219" s="49" t="s">
        <v>34</v>
      </c>
      <c r="P219" s="59">
        <v>139.01</v>
      </c>
      <c r="Q219" s="60"/>
      <c r="R219" s="58">
        <f t="shared" si="8"/>
        <v>0</v>
      </c>
      <c r="S219" s="22"/>
    </row>
    <row r="220" spans="2:20" ht="31.5" customHeight="1" x14ac:dyDescent="0.25">
      <c r="B220" s="52" t="s">
        <v>355</v>
      </c>
      <c r="C220" s="93" t="s">
        <v>468</v>
      </c>
      <c r="D220" s="93" t="s">
        <v>36</v>
      </c>
      <c r="E220" s="93">
        <v>26</v>
      </c>
      <c r="F220" s="93">
        <v>586.4</v>
      </c>
      <c r="G220" s="93"/>
      <c r="H220" s="93"/>
      <c r="I220" s="93"/>
      <c r="J220" s="93"/>
      <c r="K220" s="93"/>
      <c r="L220" s="93"/>
      <c r="M220" s="93"/>
      <c r="N220" s="93"/>
      <c r="O220" s="49" t="s">
        <v>36</v>
      </c>
      <c r="P220" s="59">
        <v>26</v>
      </c>
      <c r="Q220" s="60"/>
      <c r="R220" s="58">
        <f t="shared" si="8"/>
        <v>0</v>
      </c>
      <c r="S220" s="22"/>
    </row>
    <row r="221" spans="2:20" ht="46.5" customHeight="1" x14ac:dyDescent="0.25">
      <c r="B221" s="52" t="s">
        <v>356</v>
      </c>
      <c r="C221" s="93" t="s">
        <v>469</v>
      </c>
      <c r="D221" s="93" t="s">
        <v>34</v>
      </c>
      <c r="E221" s="93">
        <v>98.7</v>
      </c>
      <c r="F221" s="93">
        <v>184.11</v>
      </c>
      <c r="G221" s="93"/>
      <c r="H221" s="93"/>
      <c r="I221" s="93"/>
      <c r="J221" s="93"/>
      <c r="K221" s="93"/>
      <c r="L221" s="93"/>
      <c r="M221" s="93"/>
      <c r="N221" s="93"/>
      <c r="O221" s="49" t="s">
        <v>34</v>
      </c>
      <c r="P221" s="59">
        <v>98.7</v>
      </c>
      <c r="Q221" s="60"/>
      <c r="R221" s="58">
        <f t="shared" si="8"/>
        <v>0</v>
      </c>
      <c r="S221" s="22"/>
    </row>
    <row r="222" spans="2:20" ht="47.25" customHeight="1" x14ac:dyDescent="0.25">
      <c r="B222" s="52" t="s">
        <v>420</v>
      </c>
      <c r="C222" s="93" t="s">
        <v>427</v>
      </c>
      <c r="D222" s="93" t="s">
        <v>34</v>
      </c>
      <c r="E222" s="93">
        <v>1133.25</v>
      </c>
      <c r="F222" s="93">
        <v>58.99</v>
      </c>
      <c r="G222" s="93"/>
      <c r="H222" s="93"/>
      <c r="I222" s="93"/>
      <c r="J222" s="93"/>
      <c r="K222" s="93"/>
      <c r="L222" s="93"/>
      <c r="M222" s="93"/>
      <c r="N222" s="93"/>
      <c r="O222" s="49" t="s">
        <v>34</v>
      </c>
      <c r="P222" s="59">
        <v>1133.25</v>
      </c>
      <c r="Q222" s="60"/>
      <c r="R222" s="58">
        <f t="shared" si="8"/>
        <v>0</v>
      </c>
      <c r="S222" s="22"/>
    </row>
    <row r="223" spans="2:20" ht="48" customHeight="1" x14ac:dyDescent="0.25">
      <c r="B223" s="52" t="s">
        <v>357</v>
      </c>
      <c r="C223" s="93" t="s">
        <v>470</v>
      </c>
      <c r="D223" s="93" t="s">
        <v>36</v>
      </c>
      <c r="E223" s="93">
        <v>2</v>
      </c>
      <c r="F223" s="93">
        <v>1245.55</v>
      </c>
      <c r="G223" s="93"/>
      <c r="H223" s="93"/>
      <c r="I223" s="93"/>
      <c r="J223" s="93"/>
      <c r="K223" s="93"/>
      <c r="L223" s="93"/>
      <c r="M223" s="93"/>
      <c r="N223" s="93"/>
      <c r="O223" s="49" t="s">
        <v>36</v>
      </c>
      <c r="P223" s="59">
        <v>2</v>
      </c>
      <c r="Q223" s="60"/>
      <c r="R223" s="58">
        <f t="shared" si="8"/>
        <v>0</v>
      </c>
      <c r="S223" s="22"/>
    </row>
    <row r="224" spans="2:20" ht="60" customHeight="1" x14ac:dyDescent="0.25">
      <c r="B224" s="52" t="s">
        <v>358</v>
      </c>
      <c r="C224" s="93" t="s">
        <v>471</v>
      </c>
      <c r="D224" s="93" t="s">
        <v>35</v>
      </c>
      <c r="E224" s="93">
        <v>1.21</v>
      </c>
      <c r="F224" s="93">
        <v>5129.51</v>
      </c>
      <c r="G224" s="93"/>
      <c r="H224" s="93"/>
      <c r="I224" s="93"/>
      <c r="J224" s="93"/>
      <c r="K224" s="93"/>
      <c r="L224" s="93"/>
      <c r="M224" s="93"/>
      <c r="N224" s="93"/>
      <c r="O224" s="49" t="s">
        <v>35</v>
      </c>
      <c r="P224" s="59">
        <v>1.21</v>
      </c>
      <c r="Q224" s="60"/>
      <c r="R224" s="58">
        <f t="shared" si="8"/>
        <v>0</v>
      </c>
      <c r="S224" s="22"/>
    </row>
    <row r="225" spans="2:20" ht="61.5" customHeight="1" x14ac:dyDescent="0.25">
      <c r="B225" s="52" t="s">
        <v>359</v>
      </c>
      <c r="C225" s="93" t="s">
        <v>472</v>
      </c>
      <c r="D225" s="93" t="s">
        <v>35</v>
      </c>
      <c r="E225" s="93">
        <v>0.26</v>
      </c>
      <c r="F225" s="93">
        <v>5129.51</v>
      </c>
      <c r="G225" s="93"/>
      <c r="H225" s="93"/>
      <c r="I225" s="93"/>
      <c r="J225" s="93"/>
      <c r="K225" s="93"/>
      <c r="L225" s="93"/>
      <c r="M225" s="93"/>
      <c r="N225" s="93"/>
      <c r="O225" s="49" t="s">
        <v>35</v>
      </c>
      <c r="P225" s="59">
        <v>0.26</v>
      </c>
      <c r="Q225" s="60"/>
      <c r="R225" s="58">
        <f t="shared" si="8"/>
        <v>0</v>
      </c>
      <c r="S225" s="22"/>
    </row>
    <row r="226" spans="2:20" ht="77.25" customHeight="1" x14ac:dyDescent="0.25">
      <c r="B226" s="52" t="s">
        <v>360</v>
      </c>
      <c r="C226" s="93" t="s">
        <v>473</v>
      </c>
      <c r="D226" s="93" t="s">
        <v>36</v>
      </c>
      <c r="E226" s="93">
        <v>2</v>
      </c>
      <c r="F226" s="93">
        <v>8657.61</v>
      </c>
      <c r="G226" s="93"/>
      <c r="H226" s="93"/>
      <c r="I226" s="93"/>
      <c r="J226" s="93"/>
      <c r="K226" s="93"/>
      <c r="L226" s="93"/>
      <c r="M226" s="93"/>
      <c r="N226" s="93"/>
      <c r="O226" s="49" t="s">
        <v>36</v>
      </c>
      <c r="P226" s="59">
        <v>2</v>
      </c>
      <c r="Q226" s="60"/>
      <c r="R226" s="58">
        <f t="shared" si="8"/>
        <v>0</v>
      </c>
      <c r="S226" s="22"/>
    </row>
    <row r="227" spans="2:20" ht="60" customHeight="1" x14ac:dyDescent="0.25">
      <c r="B227" s="52" t="s">
        <v>361</v>
      </c>
      <c r="C227" s="93" t="s">
        <v>474</v>
      </c>
      <c r="D227" s="93" t="s">
        <v>36</v>
      </c>
      <c r="E227" s="93">
        <v>6</v>
      </c>
      <c r="F227" s="93">
        <v>5222.84</v>
      </c>
      <c r="G227" s="93"/>
      <c r="H227" s="93"/>
      <c r="I227" s="93"/>
      <c r="J227" s="93"/>
      <c r="K227" s="93"/>
      <c r="L227" s="93"/>
      <c r="M227" s="93"/>
      <c r="N227" s="93"/>
      <c r="O227" s="49" t="s">
        <v>36</v>
      </c>
      <c r="P227" s="59">
        <v>6</v>
      </c>
      <c r="Q227" s="60"/>
      <c r="R227" s="58">
        <f t="shared" si="8"/>
        <v>0</v>
      </c>
      <c r="S227" s="22"/>
    </row>
    <row r="228" spans="2:20" ht="93" customHeight="1" x14ac:dyDescent="0.25">
      <c r="B228" s="52" t="s">
        <v>362</v>
      </c>
      <c r="C228" s="93" t="s">
        <v>387</v>
      </c>
      <c r="D228" s="93" t="s">
        <v>36</v>
      </c>
      <c r="E228" s="93">
        <v>1</v>
      </c>
      <c r="F228" s="93">
        <v>24818.19</v>
      </c>
      <c r="G228" s="93"/>
      <c r="H228" s="93"/>
      <c r="I228" s="93"/>
      <c r="J228" s="93"/>
      <c r="K228" s="93"/>
      <c r="L228" s="93"/>
      <c r="M228" s="93"/>
      <c r="N228" s="93"/>
      <c r="O228" s="49" t="s">
        <v>36</v>
      </c>
      <c r="P228" s="59">
        <v>1</v>
      </c>
      <c r="Q228" s="60"/>
      <c r="R228" s="58">
        <f t="shared" si="8"/>
        <v>0</v>
      </c>
      <c r="S228" s="22"/>
    </row>
    <row r="229" spans="2:20" ht="62.25" customHeight="1" x14ac:dyDescent="0.25">
      <c r="B229" s="52" t="s">
        <v>363</v>
      </c>
      <c r="C229" s="93" t="s">
        <v>475</v>
      </c>
      <c r="D229" s="93" t="s">
        <v>36</v>
      </c>
      <c r="E229" s="93">
        <v>1</v>
      </c>
      <c r="F229" s="93">
        <v>24903.96</v>
      </c>
      <c r="G229" s="93"/>
      <c r="H229" s="93"/>
      <c r="I229" s="93"/>
      <c r="J229" s="93"/>
      <c r="K229" s="93"/>
      <c r="L229" s="93"/>
      <c r="M229" s="93"/>
      <c r="N229" s="93"/>
      <c r="O229" s="49" t="s">
        <v>36</v>
      </c>
      <c r="P229" s="59">
        <v>1</v>
      </c>
      <c r="Q229" s="60"/>
      <c r="R229" s="58">
        <f t="shared" si="8"/>
        <v>0</v>
      </c>
      <c r="S229" s="22"/>
      <c r="T229" s="22"/>
    </row>
    <row r="230" spans="2:20" s="57" customFormat="1" ht="18" x14ac:dyDescent="0.25">
      <c r="B230" s="66" t="s">
        <v>76</v>
      </c>
      <c r="C230" s="94" t="s">
        <v>341</v>
      </c>
      <c r="D230" s="94"/>
      <c r="E230" s="94"/>
      <c r="F230" s="94"/>
      <c r="G230" s="94"/>
      <c r="H230" s="94"/>
      <c r="I230" s="94"/>
      <c r="J230" s="94"/>
      <c r="K230" s="94"/>
      <c r="L230" s="94"/>
      <c r="M230" s="94"/>
      <c r="N230" s="94"/>
      <c r="O230" s="49"/>
      <c r="P230" s="49"/>
      <c r="Q230" s="49"/>
      <c r="R230" s="58"/>
    </row>
    <row r="231" spans="2:20" ht="31.5" customHeight="1" x14ac:dyDescent="0.25">
      <c r="B231" s="52" t="s">
        <v>353</v>
      </c>
      <c r="C231" s="93" t="s">
        <v>465</v>
      </c>
      <c r="D231" s="93" t="s">
        <v>35</v>
      </c>
      <c r="E231" s="93">
        <v>7.06</v>
      </c>
      <c r="F231" s="93">
        <v>804.65</v>
      </c>
      <c r="G231" s="93"/>
      <c r="H231" s="93"/>
      <c r="I231" s="93"/>
      <c r="J231" s="93"/>
      <c r="K231" s="93"/>
      <c r="L231" s="93"/>
      <c r="M231" s="93"/>
      <c r="N231" s="93"/>
      <c r="O231" s="49" t="s">
        <v>35</v>
      </c>
      <c r="P231" s="59">
        <v>7.06</v>
      </c>
      <c r="Q231" s="60"/>
      <c r="R231" s="58">
        <f t="shared" si="8"/>
        <v>0</v>
      </c>
      <c r="S231" s="22"/>
    </row>
    <row r="232" spans="2:20" ht="31.5" customHeight="1" x14ac:dyDescent="0.25">
      <c r="B232" s="52" t="s">
        <v>459</v>
      </c>
      <c r="C232" s="93" t="s">
        <v>466</v>
      </c>
      <c r="D232" s="93" t="s">
        <v>34</v>
      </c>
      <c r="E232" s="93">
        <v>17.64</v>
      </c>
      <c r="F232" s="93">
        <v>220.56</v>
      </c>
      <c r="G232" s="93"/>
      <c r="H232" s="93"/>
      <c r="I232" s="93"/>
      <c r="J232" s="93"/>
      <c r="K232" s="93"/>
      <c r="L232" s="93"/>
      <c r="M232" s="93"/>
      <c r="N232" s="93"/>
      <c r="O232" s="49" t="s">
        <v>34</v>
      </c>
      <c r="P232" s="59">
        <v>17.64</v>
      </c>
      <c r="Q232" s="60"/>
      <c r="R232" s="58">
        <f t="shared" si="8"/>
        <v>0</v>
      </c>
      <c r="S232" s="22"/>
    </row>
    <row r="233" spans="2:20" ht="31.5" customHeight="1" x14ac:dyDescent="0.25">
      <c r="B233" s="52" t="s">
        <v>460</v>
      </c>
      <c r="C233" s="93" t="s">
        <v>476</v>
      </c>
      <c r="D233" s="93" t="s">
        <v>417</v>
      </c>
      <c r="E233" s="93">
        <v>27</v>
      </c>
      <c r="F233" s="93">
        <v>225.07</v>
      </c>
      <c r="G233" s="93"/>
      <c r="H233" s="93"/>
      <c r="I233" s="93"/>
      <c r="J233" s="93"/>
      <c r="K233" s="93"/>
      <c r="L233" s="93"/>
      <c r="M233" s="93"/>
      <c r="N233" s="93"/>
      <c r="O233" s="49" t="s">
        <v>417</v>
      </c>
      <c r="P233" s="59">
        <v>27</v>
      </c>
      <c r="Q233" s="60"/>
      <c r="R233" s="58">
        <f t="shared" si="8"/>
        <v>0</v>
      </c>
      <c r="S233" s="22"/>
    </row>
    <row r="234" spans="2:20" ht="31.5" customHeight="1" x14ac:dyDescent="0.25">
      <c r="B234" s="52" t="s">
        <v>49</v>
      </c>
      <c r="C234" s="93" t="s">
        <v>110</v>
      </c>
      <c r="D234" s="93" t="s">
        <v>34</v>
      </c>
      <c r="E234" s="93">
        <v>14.66</v>
      </c>
      <c r="F234" s="93">
        <v>318.43</v>
      </c>
      <c r="G234" s="93"/>
      <c r="H234" s="93"/>
      <c r="I234" s="93"/>
      <c r="J234" s="93"/>
      <c r="K234" s="93"/>
      <c r="L234" s="93"/>
      <c r="M234" s="93"/>
      <c r="N234" s="93"/>
      <c r="O234" s="49" t="s">
        <v>34</v>
      </c>
      <c r="P234" s="59">
        <v>14.66</v>
      </c>
      <c r="Q234" s="60"/>
      <c r="R234" s="58">
        <f t="shared" si="8"/>
        <v>0</v>
      </c>
      <c r="S234" s="22"/>
    </row>
    <row r="235" spans="2:20" ht="31.5" customHeight="1" x14ac:dyDescent="0.25">
      <c r="B235" s="52" t="s">
        <v>461</v>
      </c>
      <c r="C235" s="93" t="s">
        <v>477</v>
      </c>
      <c r="D235" s="93" t="s">
        <v>34</v>
      </c>
      <c r="E235" s="93">
        <v>13</v>
      </c>
      <c r="F235" s="93">
        <v>95.21</v>
      </c>
      <c r="G235" s="93"/>
      <c r="H235" s="93"/>
      <c r="I235" s="93"/>
      <c r="J235" s="93"/>
      <c r="K235" s="93"/>
      <c r="L235" s="93"/>
      <c r="M235" s="93"/>
      <c r="N235" s="93"/>
      <c r="O235" s="49" t="s">
        <v>34</v>
      </c>
      <c r="P235" s="59">
        <v>13</v>
      </c>
      <c r="Q235" s="60"/>
      <c r="R235" s="58">
        <f t="shared" si="8"/>
        <v>0</v>
      </c>
      <c r="S235" s="22"/>
    </row>
    <row r="236" spans="2:20" ht="63.75" customHeight="1" x14ac:dyDescent="0.25">
      <c r="B236" s="52" t="s">
        <v>364</v>
      </c>
      <c r="C236" s="93" t="s">
        <v>478</v>
      </c>
      <c r="D236" s="93" t="s">
        <v>34</v>
      </c>
      <c r="E236" s="93">
        <v>13</v>
      </c>
      <c r="F236" s="93">
        <v>655.66</v>
      </c>
      <c r="G236" s="93"/>
      <c r="H236" s="93"/>
      <c r="I236" s="93"/>
      <c r="J236" s="93"/>
      <c r="K236" s="93"/>
      <c r="L236" s="93"/>
      <c r="M236" s="93"/>
      <c r="N236" s="93"/>
      <c r="O236" s="49" t="s">
        <v>34</v>
      </c>
      <c r="P236" s="59">
        <v>13</v>
      </c>
      <c r="Q236" s="60"/>
      <c r="R236" s="58">
        <f t="shared" si="8"/>
        <v>0</v>
      </c>
      <c r="S236" s="22"/>
    </row>
    <row r="237" spans="2:20" ht="63" customHeight="1" x14ac:dyDescent="0.25">
      <c r="B237" s="52" t="s">
        <v>189</v>
      </c>
      <c r="C237" s="93" t="s">
        <v>257</v>
      </c>
      <c r="D237" s="93" t="s">
        <v>34</v>
      </c>
      <c r="E237" s="93">
        <v>8.19</v>
      </c>
      <c r="F237" s="93">
        <v>716.96</v>
      </c>
      <c r="G237" s="93"/>
      <c r="H237" s="93"/>
      <c r="I237" s="93"/>
      <c r="J237" s="93"/>
      <c r="K237" s="93"/>
      <c r="L237" s="93"/>
      <c r="M237" s="93"/>
      <c r="N237" s="93"/>
      <c r="O237" s="49" t="s">
        <v>34</v>
      </c>
      <c r="P237" s="59">
        <v>8.19</v>
      </c>
      <c r="Q237" s="60"/>
      <c r="R237" s="58">
        <f t="shared" si="8"/>
        <v>0</v>
      </c>
      <c r="S237" s="22"/>
    </row>
    <row r="238" spans="2:20" ht="31.5" customHeight="1" x14ac:dyDescent="0.25">
      <c r="B238" s="52" t="s">
        <v>365</v>
      </c>
      <c r="C238" s="93" t="s">
        <v>479</v>
      </c>
      <c r="D238" s="93" t="s">
        <v>34</v>
      </c>
      <c r="E238" s="93">
        <v>17.64</v>
      </c>
      <c r="F238" s="93">
        <v>1324.29</v>
      </c>
      <c r="G238" s="93"/>
      <c r="H238" s="93"/>
      <c r="I238" s="93"/>
      <c r="J238" s="93"/>
      <c r="K238" s="93"/>
      <c r="L238" s="93"/>
      <c r="M238" s="93"/>
      <c r="N238" s="93"/>
      <c r="O238" s="49" t="s">
        <v>34</v>
      </c>
      <c r="P238" s="59">
        <v>17.64</v>
      </c>
      <c r="Q238" s="60"/>
      <c r="R238" s="58">
        <f t="shared" si="8"/>
        <v>0</v>
      </c>
      <c r="S238" s="22"/>
    </row>
    <row r="239" spans="2:20" ht="31.5" customHeight="1" x14ac:dyDescent="0.25">
      <c r="B239" s="52" t="s">
        <v>366</v>
      </c>
      <c r="C239" s="93" t="s">
        <v>604</v>
      </c>
      <c r="D239" s="93" t="s">
        <v>34</v>
      </c>
      <c r="E239" s="93">
        <v>16.25</v>
      </c>
      <c r="F239" s="93">
        <v>1360.93</v>
      </c>
      <c r="G239" s="93"/>
      <c r="H239" s="93"/>
      <c r="I239" s="93"/>
      <c r="J239" s="93"/>
      <c r="K239" s="93"/>
      <c r="L239" s="93"/>
      <c r="M239" s="93"/>
      <c r="N239" s="93"/>
      <c r="O239" s="49" t="s">
        <v>34</v>
      </c>
      <c r="P239" s="59">
        <v>16.25</v>
      </c>
      <c r="Q239" s="60"/>
      <c r="R239" s="58">
        <f t="shared" si="8"/>
        <v>0</v>
      </c>
      <c r="S239" s="22"/>
    </row>
    <row r="240" spans="2:20" ht="48" customHeight="1" x14ac:dyDescent="0.25">
      <c r="B240" s="52" t="s">
        <v>367</v>
      </c>
      <c r="C240" s="93" t="s">
        <v>591</v>
      </c>
      <c r="D240" s="93" t="s">
        <v>417</v>
      </c>
      <c r="E240" s="93">
        <v>14.75</v>
      </c>
      <c r="F240" s="93">
        <v>623.79</v>
      </c>
      <c r="G240" s="93"/>
      <c r="H240" s="93"/>
      <c r="I240" s="93"/>
      <c r="J240" s="93"/>
      <c r="K240" s="93"/>
      <c r="L240" s="93"/>
      <c r="M240" s="93"/>
      <c r="N240" s="93"/>
      <c r="O240" s="49" t="s">
        <v>417</v>
      </c>
      <c r="P240" s="59">
        <v>14.75</v>
      </c>
      <c r="Q240" s="60"/>
      <c r="R240" s="58">
        <f t="shared" si="8"/>
        <v>0</v>
      </c>
      <c r="S240" s="22"/>
    </row>
    <row r="241" spans="2:20" ht="45.75" customHeight="1" x14ac:dyDescent="0.25">
      <c r="B241" s="52" t="s">
        <v>50</v>
      </c>
      <c r="C241" s="93" t="s">
        <v>92</v>
      </c>
      <c r="D241" s="93" t="s">
        <v>34</v>
      </c>
      <c r="E241" s="93">
        <v>29.63</v>
      </c>
      <c r="F241" s="93">
        <v>144.46</v>
      </c>
      <c r="G241" s="93"/>
      <c r="H241" s="93"/>
      <c r="I241" s="93"/>
      <c r="J241" s="93"/>
      <c r="K241" s="93"/>
      <c r="L241" s="93"/>
      <c r="M241" s="93"/>
      <c r="N241" s="93"/>
      <c r="O241" s="49" t="s">
        <v>34</v>
      </c>
      <c r="P241" s="59">
        <v>29.63</v>
      </c>
      <c r="Q241" s="60"/>
      <c r="R241" s="58">
        <f t="shared" si="8"/>
        <v>0</v>
      </c>
      <c r="S241" s="22"/>
    </row>
    <row r="242" spans="2:20" ht="45" customHeight="1" x14ac:dyDescent="0.25">
      <c r="B242" s="52" t="s">
        <v>420</v>
      </c>
      <c r="C242" s="93" t="s">
        <v>427</v>
      </c>
      <c r="D242" s="93" t="s">
        <v>34</v>
      </c>
      <c r="E242" s="93">
        <v>170.5</v>
      </c>
      <c r="F242" s="93">
        <v>58.99</v>
      </c>
      <c r="G242" s="93"/>
      <c r="H242" s="93"/>
      <c r="I242" s="93"/>
      <c r="J242" s="93"/>
      <c r="K242" s="93"/>
      <c r="L242" s="93"/>
      <c r="M242" s="93"/>
      <c r="N242" s="93"/>
      <c r="O242" s="49" t="s">
        <v>34</v>
      </c>
      <c r="P242" s="59">
        <v>170.5</v>
      </c>
      <c r="Q242" s="60"/>
      <c r="R242" s="58">
        <f t="shared" si="8"/>
        <v>0</v>
      </c>
      <c r="S242" s="22"/>
      <c r="T242" s="22"/>
    </row>
    <row r="243" spans="2:20" s="57" customFormat="1" ht="18" x14ac:dyDescent="0.25">
      <c r="B243" s="66" t="s">
        <v>77</v>
      </c>
      <c r="C243" s="94" t="s">
        <v>342</v>
      </c>
      <c r="D243" s="94"/>
      <c r="E243" s="94"/>
      <c r="F243" s="94"/>
      <c r="G243" s="94"/>
      <c r="H243" s="94"/>
      <c r="I243" s="94"/>
      <c r="J243" s="94"/>
      <c r="K243" s="94"/>
      <c r="L243" s="94"/>
      <c r="M243" s="94"/>
      <c r="N243" s="94"/>
      <c r="O243" s="49"/>
      <c r="P243" s="49"/>
      <c r="Q243" s="49"/>
      <c r="R243" s="58"/>
    </row>
    <row r="244" spans="2:20" ht="60.75" customHeight="1" x14ac:dyDescent="0.25">
      <c r="B244" s="52" t="s">
        <v>368</v>
      </c>
      <c r="C244" s="93" t="s">
        <v>480</v>
      </c>
      <c r="D244" s="93" t="s">
        <v>417</v>
      </c>
      <c r="E244" s="93">
        <v>1.5</v>
      </c>
      <c r="F244" s="93">
        <v>1183.8699999999999</v>
      </c>
      <c r="G244" s="93"/>
      <c r="H244" s="93"/>
      <c r="I244" s="93"/>
      <c r="J244" s="93"/>
      <c r="K244" s="93"/>
      <c r="L244" s="93"/>
      <c r="M244" s="93"/>
      <c r="N244" s="93"/>
      <c r="O244" s="49" t="s">
        <v>417</v>
      </c>
      <c r="P244" s="59">
        <v>1.5</v>
      </c>
      <c r="Q244" s="60"/>
      <c r="R244" s="58">
        <f t="shared" si="8"/>
        <v>0</v>
      </c>
      <c r="S244" s="22"/>
    </row>
    <row r="245" spans="2:20" ht="48" customHeight="1" x14ac:dyDescent="0.25">
      <c r="B245" s="52" t="s">
        <v>356</v>
      </c>
      <c r="C245" s="93" t="s">
        <v>469</v>
      </c>
      <c r="D245" s="93" t="s">
        <v>34</v>
      </c>
      <c r="E245" s="93">
        <v>33.75</v>
      </c>
      <c r="F245" s="93">
        <v>184.11</v>
      </c>
      <c r="G245" s="93"/>
      <c r="H245" s="93"/>
      <c r="I245" s="93"/>
      <c r="J245" s="93"/>
      <c r="K245" s="93"/>
      <c r="L245" s="93"/>
      <c r="M245" s="93"/>
      <c r="N245" s="93"/>
      <c r="O245" s="49" t="s">
        <v>34</v>
      </c>
      <c r="P245" s="59">
        <v>33.75</v>
      </c>
      <c r="Q245" s="60"/>
      <c r="R245" s="58">
        <f t="shared" si="8"/>
        <v>0</v>
      </c>
      <c r="S245" s="22"/>
    </row>
    <row r="246" spans="2:20" ht="49.5" customHeight="1" x14ac:dyDescent="0.25">
      <c r="B246" s="52" t="s">
        <v>420</v>
      </c>
      <c r="C246" s="93" t="s">
        <v>427</v>
      </c>
      <c r="D246" s="93" t="s">
        <v>34</v>
      </c>
      <c r="E246" s="93">
        <v>33.75</v>
      </c>
      <c r="F246" s="93">
        <v>58.99</v>
      </c>
      <c r="G246" s="93"/>
      <c r="H246" s="93"/>
      <c r="I246" s="93"/>
      <c r="J246" s="93"/>
      <c r="K246" s="93"/>
      <c r="L246" s="93"/>
      <c r="M246" s="93"/>
      <c r="N246" s="93"/>
      <c r="O246" s="49" t="s">
        <v>34</v>
      </c>
      <c r="P246" s="59">
        <v>33.75</v>
      </c>
      <c r="Q246" s="60"/>
      <c r="R246" s="58">
        <f t="shared" si="8"/>
        <v>0</v>
      </c>
      <c r="S246" s="22"/>
      <c r="T246" s="22"/>
    </row>
    <row r="247" spans="2:20" s="57" customFormat="1" ht="18" x14ac:dyDescent="0.25">
      <c r="B247" s="66" t="s">
        <v>80</v>
      </c>
      <c r="C247" s="94" t="s">
        <v>388</v>
      </c>
      <c r="D247" s="94"/>
      <c r="E247" s="94"/>
      <c r="F247" s="94"/>
      <c r="G247" s="94"/>
      <c r="H247" s="94"/>
      <c r="I247" s="94"/>
      <c r="J247" s="94"/>
      <c r="K247" s="94"/>
      <c r="L247" s="94"/>
      <c r="M247" s="94"/>
      <c r="N247" s="94"/>
      <c r="O247" s="49"/>
      <c r="P247" s="49"/>
      <c r="Q247" s="49"/>
      <c r="R247" s="58"/>
    </row>
    <row r="248" spans="2:20" ht="31.5" customHeight="1" x14ac:dyDescent="0.25">
      <c r="B248" s="52" t="s">
        <v>353</v>
      </c>
      <c r="C248" s="93" t="s">
        <v>465</v>
      </c>
      <c r="D248" s="93" t="s">
        <v>35</v>
      </c>
      <c r="E248" s="93">
        <v>68.75</v>
      </c>
      <c r="F248" s="93">
        <v>804.65</v>
      </c>
      <c r="G248" s="93"/>
      <c r="H248" s="93"/>
      <c r="I248" s="93"/>
      <c r="J248" s="93"/>
      <c r="K248" s="93"/>
      <c r="L248" s="93"/>
      <c r="M248" s="93"/>
      <c r="N248" s="93"/>
      <c r="O248" s="49" t="s">
        <v>35</v>
      </c>
      <c r="P248" s="59">
        <v>68.75</v>
      </c>
      <c r="Q248" s="60"/>
      <c r="R248" s="58">
        <f t="shared" si="8"/>
        <v>0</v>
      </c>
      <c r="S248" s="22"/>
    </row>
    <row r="249" spans="2:20" ht="31.5" customHeight="1" x14ac:dyDescent="0.25">
      <c r="B249" s="52" t="s">
        <v>459</v>
      </c>
      <c r="C249" s="93" t="s">
        <v>466</v>
      </c>
      <c r="D249" s="93" t="s">
        <v>34</v>
      </c>
      <c r="E249" s="93">
        <v>107.18</v>
      </c>
      <c r="F249" s="93">
        <v>220.56</v>
      </c>
      <c r="G249" s="93"/>
      <c r="H249" s="93"/>
      <c r="I249" s="93"/>
      <c r="J249" s="93"/>
      <c r="K249" s="93"/>
      <c r="L249" s="93"/>
      <c r="M249" s="93"/>
      <c r="N249" s="93"/>
      <c r="O249" s="49" t="s">
        <v>34</v>
      </c>
      <c r="P249" s="59">
        <v>107.18</v>
      </c>
      <c r="Q249" s="60"/>
      <c r="R249" s="58">
        <f t="shared" si="8"/>
        <v>0</v>
      </c>
      <c r="S249" s="22"/>
    </row>
    <row r="250" spans="2:20" ht="48" customHeight="1" x14ac:dyDescent="0.25">
      <c r="B250" s="52" t="s">
        <v>369</v>
      </c>
      <c r="C250" s="93" t="s">
        <v>481</v>
      </c>
      <c r="D250" s="93" t="s">
        <v>34</v>
      </c>
      <c r="E250" s="93">
        <v>107.18</v>
      </c>
      <c r="F250" s="93">
        <v>676.12</v>
      </c>
      <c r="G250" s="93"/>
      <c r="H250" s="93"/>
      <c r="I250" s="93"/>
      <c r="J250" s="93"/>
      <c r="K250" s="93"/>
      <c r="L250" s="93"/>
      <c r="M250" s="93"/>
      <c r="N250" s="93"/>
      <c r="O250" s="49" t="s">
        <v>34</v>
      </c>
      <c r="P250" s="59">
        <v>107.18</v>
      </c>
      <c r="Q250" s="60"/>
      <c r="R250" s="58">
        <f t="shared" si="8"/>
        <v>0</v>
      </c>
      <c r="S250" s="22"/>
    </row>
    <row r="251" spans="2:20" ht="47.25" customHeight="1" x14ac:dyDescent="0.25">
      <c r="B251" s="52" t="s">
        <v>462</v>
      </c>
      <c r="C251" s="93" t="s">
        <v>482</v>
      </c>
      <c r="D251" s="93" t="s">
        <v>417</v>
      </c>
      <c r="E251" s="93">
        <v>148.29</v>
      </c>
      <c r="F251" s="93">
        <v>144.54</v>
      </c>
      <c r="G251" s="93"/>
      <c r="H251" s="93"/>
      <c r="I251" s="93"/>
      <c r="J251" s="93"/>
      <c r="K251" s="93"/>
      <c r="L251" s="93"/>
      <c r="M251" s="93"/>
      <c r="N251" s="93"/>
      <c r="O251" s="49" t="s">
        <v>417</v>
      </c>
      <c r="P251" s="59">
        <v>148.29</v>
      </c>
      <c r="Q251" s="60"/>
      <c r="R251" s="58">
        <f t="shared" si="8"/>
        <v>0</v>
      </c>
      <c r="S251" s="22"/>
      <c r="T251" s="22"/>
    </row>
    <row r="252" spans="2:20" s="57" customFormat="1" ht="18" x14ac:dyDescent="0.25">
      <c r="B252" s="66" t="s">
        <v>89</v>
      </c>
      <c r="C252" s="94" t="s">
        <v>343</v>
      </c>
      <c r="D252" s="94"/>
      <c r="E252" s="94"/>
      <c r="F252" s="94"/>
      <c r="G252" s="94"/>
      <c r="H252" s="94"/>
      <c r="I252" s="94"/>
      <c r="J252" s="94"/>
      <c r="K252" s="94"/>
      <c r="L252" s="94"/>
      <c r="M252" s="94"/>
      <c r="N252" s="94"/>
      <c r="O252" s="49"/>
      <c r="P252" s="49"/>
      <c r="Q252" s="49"/>
      <c r="R252" s="58"/>
    </row>
    <row r="253" spans="2:20" ht="31.5" customHeight="1" x14ac:dyDescent="0.25">
      <c r="B253" s="52" t="s">
        <v>353</v>
      </c>
      <c r="C253" s="93" t="s">
        <v>465</v>
      </c>
      <c r="D253" s="93" t="s">
        <v>35</v>
      </c>
      <c r="E253" s="93">
        <v>42.6</v>
      </c>
      <c r="F253" s="93">
        <v>804.65</v>
      </c>
      <c r="G253" s="93"/>
      <c r="H253" s="93"/>
      <c r="I253" s="93"/>
      <c r="J253" s="93"/>
      <c r="K253" s="93"/>
      <c r="L253" s="93"/>
      <c r="M253" s="93"/>
      <c r="N253" s="93"/>
      <c r="O253" s="49" t="s">
        <v>35</v>
      </c>
      <c r="P253" s="59">
        <v>42.6</v>
      </c>
      <c r="Q253" s="60"/>
      <c r="R253" s="58">
        <f t="shared" si="8"/>
        <v>0</v>
      </c>
      <c r="S253" s="22"/>
    </row>
    <row r="254" spans="2:20" ht="31.5" customHeight="1" x14ac:dyDescent="0.25">
      <c r="B254" s="52" t="s">
        <v>459</v>
      </c>
      <c r="C254" s="93" t="s">
        <v>466</v>
      </c>
      <c r="D254" s="93" t="s">
        <v>34</v>
      </c>
      <c r="E254" s="93">
        <v>121.7</v>
      </c>
      <c r="F254" s="93">
        <v>220.56</v>
      </c>
      <c r="G254" s="93"/>
      <c r="H254" s="93"/>
      <c r="I254" s="93"/>
      <c r="J254" s="93"/>
      <c r="K254" s="93"/>
      <c r="L254" s="93"/>
      <c r="M254" s="93"/>
      <c r="N254" s="93"/>
      <c r="O254" s="49" t="s">
        <v>34</v>
      </c>
      <c r="P254" s="59">
        <v>121.7</v>
      </c>
      <c r="Q254" s="60"/>
      <c r="R254" s="58">
        <f t="shared" si="8"/>
        <v>0</v>
      </c>
      <c r="S254" s="22"/>
    </row>
    <row r="255" spans="2:20" ht="31.5" customHeight="1" x14ac:dyDescent="0.25">
      <c r="B255" s="52" t="s">
        <v>463</v>
      </c>
      <c r="C255" s="93" t="s">
        <v>483</v>
      </c>
      <c r="D255" s="93" t="s">
        <v>417</v>
      </c>
      <c r="E255" s="93">
        <v>24.5</v>
      </c>
      <c r="F255" s="93">
        <v>206.83</v>
      </c>
      <c r="G255" s="93"/>
      <c r="H255" s="93"/>
      <c r="I255" s="93"/>
      <c r="J255" s="93"/>
      <c r="K255" s="93"/>
      <c r="L255" s="93"/>
      <c r="M255" s="93"/>
      <c r="N255" s="93"/>
      <c r="O255" s="49" t="s">
        <v>417</v>
      </c>
      <c r="P255" s="59">
        <v>24.5</v>
      </c>
      <c r="Q255" s="60"/>
      <c r="R255" s="58">
        <f t="shared" si="8"/>
        <v>0</v>
      </c>
      <c r="S255" s="22"/>
    </row>
    <row r="256" spans="2:20" ht="48.75" customHeight="1" x14ac:dyDescent="0.25">
      <c r="B256" s="52" t="s">
        <v>464</v>
      </c>
      <c r="C256" s="93" t="s">
        <v>484</v>
      </c>
      <c r="D256" s="93" t="s">
        <v>36</v>
      </c>
      <c r="E256" s="93">
        <v>4</v>
      </c>
      <c r="F256" s="93">
        <v>1521.56</v>
      </c>
      <c r="G256" s="93"/>
      <c r="H256" s="93"/>
      <c r="I256" s="93"/>
      <c r="J256" s="93"/>
      <c r="K256" s="93"/>
      <c r="L256" s="93"/>
      <c r="M256" s="93"/>
      <c r="N256" s="93"/>
      <c r="O256" s="49" t="s">
        <v>36</v>
      </c>
      <c r="P256" s="59">
        <v>4</v>
      </c>
      <c r="Q256" s="60"/>
      <c r="R256" s="58">
        <f t="shared" si="8"/>
        <v>0</v>
      </c>
      <c r="S256" s="22"/>
    </row>
    <row r="257" spans="2:20" ht="61.5" customHeight="1" x14ac:dyDescent="0.25">
      <c r="B257" s="52" t="s">
        <v>370</v>
      </c>
      <c r="C257" s="93" t="s">
        <v>485</v>
      </c>
      <c r="D257" s="93" t="s">
        <v>34</v>
      </c>
      <c r="E257" s="93">
        <v>121.7</v>
      </c>
      <c r="F257" s="93">
        <v>983.01</v>
      </c>
      <c r="G257" s="93"/>
      <c r="H257" s="93"/>
      <c r="I257" s="93"/>
      <c r="J257" s="93"/>
      <c r="K257" s="93"/>
      <c r="L257" s="93"/>
      <c r="M257" s="93"/>
      <c r="N257" s="93"/>
      <c r="O257" s="49" t="s">
        <v>34</v>
      </c>
      <c r="P257" s="59">
        <v>121.7</v>
      </c>
      <c r="Q257" s="60"/>
      <c r="R257" s="58">
        <f t="shared" si="8"/>
        <v>0</v>
      </c>
      <c r="S257" s="22"/>
      <c r="T257" s="22"/>
    </row>
    <row r="258" spans="2:20" s="57" customFormat="1" ht="18" x14ac:dyDescent="0.25">
      <c r="B258" s="66" t="s">
        <v>161</v>
      </c>
      <c r="C258" s="94" t="s">
        <v>389</v>
      </c>
      <c r="D258" s="94"/>
      <c r="E258" s="94"/>
      <c r="F258" s="94"/>
      <c r="G258" s="94"/>
      <c r="H258" s="94"/>
      <c r="I258" s="94"/>
      <c r="J258" s="94"/>
      <c r="K258" s="94"/>
      <c r="L258" s="94"/>
      <c r="M258" s="94"/>
      <c r="N258" s="94"/>
      <c r="O258" s="49"/>
      <c r="P258" s="49"/>
      <c r="Q258" s="49"/>
      <c r="R258" s="58"/>
    </row>
    <row r="259" spans="2:20" ht="46.5" customHeight="1" x14ac:dyDescent="0.25">
      <c r="B259" s="52" t="s">
        <v>371</v>
      </c>
      <c r="C259" s="93" t="s">
        <v>486</v>
      </c>
      <c r="D259" s="93" t="s">
        <v>36</v>
      </c>
      <c r="E259" s="93">
        <v>12</v>
      </c>
      <c r="F259" s="93">
        <v>2229.2800000000002</v>
      </c>
      <c r="G259" s="93"/>
      <c r="H259" s="93"/>
      <c r="I259" s="93"/>
      <c r="J259" s="93"/>
      <c r="K259" s="93"/>
      <c r="L259" s="93"/>
      <c r="M259" s="93"/>
      <c r="N259" s="93"/>
      <c r="O259" s="49" t="s">
        <v>36</v>
      </c>
      <c r="P259" s="59">
        <v>12</v>
      </c>
      <c r="Q259" s="60"/>
      <c r="R259" s="58">
        <f t="shared" si="8"/>
        <v>0</v>
      </c>
      <c r="S259" s="22"/>
    </row>
    <row r="260" spans="2:20" ht="31.5" customHeight="1" x14ac:dyDescent="0.25">
      <c r="B260" s="52" t="s">
        <v>372</v>
      </c>
      <c r="C260" s="93" t="s">
        <v>487</v>
      </c>
      <c r="D260" s="93" t="s">
        <v>34</v>
      </c>
      <c r="E260" s="93">
        <v>100</v>
      </c>
      <c r="F260" s="93">
        <v>128.94</v>
      </c>
      <c r="G260" s="93"/>
      <c r="H260" s="93"/>
      <c r="I260" s="93"/>
      <c r="J260" s="93"/>
      <c r="K260" s="93"/>
      <c r="L260" s="93"/>
      <c r="M260" s="93"/>
      <c r="N260" s="93"/>
      <c r="O260" s="49" t="s">
        <v>34</v>
      </c>
      <c r="P260" s="59">
        <v>100</v>
      </c>
      <c r="Q260" s="60"/>
      <c r="R260" s="58">
        <f t="shared" si="8"/>
        <v>0</v>
      </c>
      <c r="S260" s="22"/>
    </row>
    <row r="261" spans="2:20" ht="31.5" customHeight="1" x14ac:dyDescent="0.25">
      <c r="B261" s="52" t="s">
        <v>373</v>
      </c>
      <c r="C261" s="93" t="s">
        <v>488</v>
      </c>
      <c r="D261" s="93" t="s">
        <v>34</v>
      </c>
      <c r="E261" s="93">
        <v>150</v>
      </c>
      <c r="F261" s="93">
        <v>92.3</v>
      </c>
      <c r="G261" s="93"/>
      <c r="H261" s="93"/>
      <c r="I261" s="93"/>
      <c r="J261" s="93"/>
      <c r="K261" s="93"/>
      <c r="L261" s="93"/>
      <c r="M261" s="93"/>
      <c r="N261" s="93"/>
      <c r="O261" s="49" t="s">
        <v>34</v>
      </c>
      <c r="P261" s="59">
        <v>150</v>
      </c>
      <c r="Q261" s="60"/>
      <c r="R261" s="58">
        <f t="shared" si="8"/>
        <v>0</v>
      </c>
      <c r="S261" s="22"/>
    </row>
    <row r="262" spans="2:20" ht="31.5" customHeight="1" x14ac:dyDescent="0.25">
      <c r="B262" s="52" t="s">
        <v>374</v>
      </c>
      <c r="C262" s="93" t="s">
        <v>489</v>
      </c>
      <c r="D262" s="93" t="s">
        <v>34</v>
      </c>
      <c r="E262" s="93">
        <v>150</v>
      </c>
      <c r="F262" s="93">
        <v>68.099999999999994</v>
      </c>
      <c r="G262" s="93"/>
      <c r="H262" s="93"/>
      <c r="I262" s="93"/>
      <c r="J262" s="93"/>
      <c r="K262" s="93"/>
      <c r="L262" s="93"/>
      <c r="M262" s="93"/>
      <c r="N262" s="93"/>
      <c r="O262" s="49" t="s">
        <v>34</v>
      </c>
      <c r="P262" s="59">
        <v>150</v>
      </c>
      <c r="Q262" s="60"/>
      <c r="R262" s="58">
        <f t="shared" si="8"/>
        <v>0</v>
      </c>
      <c r="S262" s="22"/>
    </row>
    <row r="263" spans="2:20" ht="31.5" customHeight="1" x14ac:dyDescent="0.25">
      <c r="B263" s="52" t="s">
        <v>375</v>
      </c>
      <c r="C263" s="93" t="s">
        <v>490</v>
      </c>
      <c r="D263" s="93" t="s">
        <v>34</v>
      </c>
      <c r="E263" s="93">
        <v>150</v>
      </c>
      <c r="F263" s="93">
        <v>55.2</v>
      </c>
      <c r="G263" s="93"/>
      <c r="H263" s="93"/>
      <c r="I263" s="93"/>
      <c r="J263" s="93"/>
      <c r="K263" s="93"/>
      <c r="L263" s="93"/>
      <c r="M263" s="93"/>
      <c r="N263" s="93"/>
      <c r="O263" s="49" t="s">
        <v>34</v>
      </c>
      <c r="P263" s="59">
        <v>150</v>
      </c>
      <c r="Q263" s="60"/>
      <c r="R263" s="58">
        <f t="shared" si="8"/>
        <v>0</v>
      </c>
      <c r="S263" s="22"/>
    </row>
    <row r="264" spans="2:20" ht="46.5" customHeight="1" x14ac:dyDescent="0.25">
      <c r="B264" s="52" t="s">
        <v>376</v>
      </c>
      <c r="C264" s="93" t="s">
        <v>491</v>
      </c>
      <c r="D264" s="93" t="s">
        <v>36</v>
      </c>
      <c r="E264" s="93">
        <v>90</v>
      </c>
      <c r="F264" s="93">
        <v>258.10000000000002</v>
      </c>
      <c r="G264" s="93"/>
      <c r="H264" s="93"/>
      <c r="I264" s="93"/>
      <c r="J264" s="93"/>
      <c r="K264" s="93"/>
      <c r="L264" s="93"/>
      <c r="M264" s="93"/>
      <c r="N264" s="93"/>
      <c r="O264" s="49" t="s">
        <v>36</v>
      </c>
      <c r="P264" s="59">
        <v>90</v>
      </c>
      <c r="Q264" s="60"/>
      <c r="R264" s="58">
        <f t="shared" si="8"/>
        <v>0</v>
      </c>
      <c r="S264" s="22"/>
    </row>
    <row r="265" spans="2:20" ht="31.5" customHeight="1" x14ac:dyDescent="0.25">
      <c r="B265" s="52" t="s">
        <v>377</v>
      </c>
      <c r="C265" s="93" t="s">
        <v>492</v>
      </c>
      <c r="D265" s="93" t="s">
        <v>36</v>
      </c>
      <c r="E265" s="93">
        <v>2</v>
      </c>
      <c r="F265" s="93">
        <v>1361.88</v>
      </c>
      <c r="G265" s="93"/>
      <c r="H265" s="93"/>
      <c r="I265" s="93"/>
      <c r="J265" s="93"/>
      <c r="K265" s="93"/>
      <c r="L265" s="93"/>
      <c r="M265" s="93"/>
      <c r="N265" s="93"/>
      <c r="O265" s="49" t="s">
        <v>36</v>
      </c>
      <c r="P265" s="59">
        <v>2</v>
      </c>
      <c r="Q265" s="60"/>
      <c r="R265" s="58">
        <f t="shared" si="8"/>
        <v>0</v>
      </c>
      <c r="S265" s="22"/>
    </row>
    <row r="266" spans="2:20" ht="31.5" customHeight="1" x14ac:dyDescent="0.25">
      <c r="B266" s="52" t="s">
        <v>378</v>
      </c>
      <c r="C266" s="93" t="s">
        <v>493</v>
      </c>
      <c r="D266" s="93" t="s">
        <v>36</v>
      </c>
      <c r="E266" s="93">
        <v>90</v>
      </c>
      <c r="F266" s="93">
        <v>2929.75</v>
      </c>
      <c r="G266" s="93"/>
      <c r="H266" s="93"/>
      <c r="I266" s="93"/>
      <c r="J266" s="93"/>
      <c r="K266" s="93"/>
      <c r="L266" s="93"/>
      <c r="M266" s="93"/>
      <c r="N266" s="93"/>
      <c r="O266" s="49" t="s">
        <v>36</v>
      </c>
      <c r="P266" s="59">
        <v>90</v>
      </c>
      <c r="Q266" s="60"/>
      <c r="R266" s="58">
        <f t="shared" si="8"/>
        <v>0</v>
      </c>
      <c r="S266" s="22"/>
    </row>
    <row r="267" spans="2:20" ht="31.5" customHeight="1" x14ac:dyDescent="0.25">
      <c r="B267" s="52" t="s">
        <v>379</v>
      </c>
      <c r="C267" s="93" t="s">
        <v>494</v>
      </c>
      <c r="D267" s="93" t="s">
        <v>36</v>
      </c>
      <c r="E267" s="93">
        <v>2</v>
      </c>
      <c r="F267" s="93">
        <v>6718.42</v>
      </c>
      <c r="G267" s="93"/>
      <c r="H267" s="93"/>
      <c r="I267" s="93"/>
      <c r="J267" s="93"/>
      <c r="K267" s="93"/>
      <c r="L267" s="93"/>
      <c r="M267" s="93"/>
      <c r="N267" s="93"/>
      <c r="O267" s="49" t="s">
        <v>36</v>
      </c>
      <c r="P267" s="59">
        <v>2</v>
      </c>
      <c r="Q267" s="60"/>
      <c r="R267" s="58">
        <f t="shared" si="8"/>
        <v>0</v>
      </c>
      <c r="S267" s="22"/>
    </row>
    <row r="268" spans="2:20" ht="63" customHeight="1" x14ac:dyDescent="0.25">
      <c r="B268" s="52" t="s">
        <v>380</v>
      </c>
      <c r="C268" s="93" t="s">
        <v>495</v>
      </c>
      <c r="D268" s="93" t="s">
        <v>36</v>
      </c>
      <c r="E268" s="93">
        <v>90</v>
      </c>
      <c r="F268" s="93">
        <v>1077.3699999999999</v>
      </c>
      <c r="G268" s="93"/>
      <c r="H268" s="93"/>
      <c r="I268" s="93"/>
      <c r="J268" s="93"/>
      <c r="K268" s="93"/>
      <c r="L268" s="93"/>
      <c r="M268" s="93"/>
      <c r="N268" s="93"/>
      <c r="O268" s="49" t="s">
        <v>36</v>
      </c>
      <c r="P268" s="59">
        <v>90</v>
      </c>
      <c r="Q268" s="60"/>
      <c r="R268" s="58">
        <f t="shared" si="8"/>
        <v>0</v>
      </c>
      <c r="S268" s="22"/>
    </row>
    <row r="269" spans="2:20" ht="63" customHeight="1" x14ac:dyDescent="0.25">
      <c r="B269" s="52" t="s">
        <v>381</v>
      </c>
      <c r="C269" s="93" t="s">
        <v>496</v>
      </c>
      <c r="D269" s="93" t="s">
        <v>36</v>
      </c>
      <c r="E269" s="93">
        <v>2</v>
      </c>
      <c r="F269" s="93">
        <v>2148.37</v>
      </c>
      <c r="G269" s="93"/>
      <c r="H269" s="93"/>
      <c r="I269" s="93"/>
      <c r="J269" s="93"/>
      <c r="K269" s="93"/>
      <c r="L269" s="93"/>
      <c r="M269" s="93"/>
      <c r="N269" s="93"/>
      <c r="O269" s="49" t="s">
        <v>36</v>
      </c>
      <c r="P269" s="59">
        <v>2</v>
      </c>
      <c r="Q269" s="60"/>
      <c r="R269" s="58">
        <f t="shared" si="8"/>
        <v>0</v>
      </c>
      <c r="S269" s="22"/>
    </row>
    <row r="270" spans="2:20" ht="31.5" customHeight="1" x14ac:dyDescent="0.25">
      <c r="B270" s="52" t="s">
        <v>382</v>
      </c>
      <c r="C270" s="93" t="s">
        <v>497</v>
      </c>
      <c r="D270" s="93" t="s">
        <v>36</v>
      </c>
      <c r="E270" s="93">
        <v>180</v>
      </c>
      <c r="F270" s="93">
        <v>101.6</v>
      </c>
      <c r="G270" s="93"/>
      <c r="H270" s="93"/>
      <c r="I270" s="93"/>
      <c r="J270" s="93"/>
      <c r="K270" s="93"/>
      <c r="L270" s="93"/>
      <c r="M270" s="93"/>
      <c r="N270" s="93"/>
      <c r="O270" s="49" t="s">
        <v>36</v>
      </c>
      <c r="P270" s="59">
        <v>180</v>
      </c>
      <c r="Q270" s="60"/>
      <c r="R270" s="58">
        <f t="shared" si="8"/>
        <v>0</v>
      </c>
      <c r="S270" s="22"/>
    </row>
    <row r="271" spans="2:20" ht="48" customHeight="1" x14ac:dyDescent="0.25">
      <c r="B271" s="52" t="s">
        <v>383</v>
      </c>
      <c r="C271" s="93" t="s">
        <v>498</v>
      </c>
      <c r="D271" s="93" t="s">
        <v>34</v>
      </c>
      <c r="E271" s="93">
        <v>150</v>
      </c>
      <c r="F271" s="93">
        <v>271.41000000000003</v>
      </c>
      <c r="G271" s="93"/>
      <c r="H271" s="93"/>
      <c r="I271" s="93"/>
      <c r="J271" s="93"/>
      <c r="K271" s="93"/>
      <c r="L271" s="93"/>
      <c r="M271" s="93"/>
      <c r="N271" s="93"/>
      <c r="O271" s="49" t="s">
        <v>34</v>
      </c>
      <c r="P271" s="59">
        <v>150</v>
      </c>
      <c r="Q271" s="60"/>
      <c r="R271" s="58">
        <f t="shared" si="8"/>
        <v>0</v>
      </c>
      <c r="S271" s="22"/>
    </row>
    <row r="272" spans="2:20" ht="31.5" customHeight="1" x14ac:dyDescent="0.25">
      <c r="B272" s="52" t="s">
        <v>384</v>
      </c>
      <c r="C272" s="93" t="s">
        <v>499</v>
      </c>
      <c r="D272" s="93" t="s">
        <v>35</v>
      </c>
      <c r="E272" s="93">
        <v>62.5</v>
      </c>
      <c r="F272" s="93">
        <v>638.84</v>
      </c>
      <c r="G272" s="93"/>
      <c r="H272" s="93"/>
      <c r="I272" s="93"/>
      <c r="J272" s="93"/>
      <c r="K272" s="93"/>
      <c r="L272" s="93"/>
      <c r="M272" s="93"/>
      <c r="N272" s="93"/>
      <c r="O272" s="49" t="s">
        <v>35</v>
      </c>
      <c r="P272" s="59">
        <v>62.5</v>
      </c>
      <c r="Q272" s="60"/>
      <c r="R272" s="58">
        <f t="shared" si="8"/>
        <v>0</v>
      </c>
      <c r="S272" s="22"/>
    </row>
    <row r="273" spans="2:20" ht="49.5" customHeight="1" x14ac:dyDescent="0.25">
      <c r="B273" s="52" t="s">
        <v>385</v>
      </c>
      <c r="C273" s="93" t="s">
        <v>500</v>
      </c>
      <c r="D273" s="93" t="s">
        <v>34</v>
      </c>
      <c r="E273" s="93">
        <v>162.5</v>
      </c>
      <c r="F273" s="93">
        <v>232.81</v>
      </c>
      <c r="G273" s="93"/>
      <c r="H273" s="93"/>
      <c r="I273" s="93"/>
      <c r="J273" s="93"/>
      <c r="K273" s="93"/>
      <c r="L273" s="93"/>
      <c r="M273" s="93"/>
      <c r="N273" s="93"/>
      <c r="O273" s="49" t="s">
        <v>34</v>
      </c>
      <c r="P273" s="59">
        <v>162.5</v>
      </c>
      <c r="Q273" s="60"/>
      <c r="R273" s="58">
        <f t="shared" si="8"/>
        <v>0</v>
      </c>
      <c r="S273" s="22"/>
    </row>
    <row r="274" spans="2:20" ht="51.75" customHeight="1" x14ac:dyDescent="0.25">
      <c r="B274" s="52" t="s">
        <v>386</v>
      </c>
      <c r="C274" s="93" t="s">
        <v>501</v>
      </c>
      <c r="D274" s="93" t="s">
        <v>34</v>
      </c>
      <c r="E274" s="93">
        <v>150</v>
      </c>
      <c r="F274" s="93">
        <v>231.1</v>
      </c>
      <c r="G274" s="93"/>
      <c r="H274" s="93"/>
      <c r="I274" s="93"/>
      <c r="J274" s="93"/>
      <c r="K274" s="93"/>
      <c r="L274" s="93"/>
      <c r="M274" s="93"/>
      <c r="N274" s="93"/>
      <c r="O274" s="49" t="s">
        <v>34</v>
      </c>
      <c r="P274" s="59">
        <v>150</v>
      </c>
      <c r="Q274" s="60"/>
      <c r="R274" s="58">
        <f t="shared" si="8"/>
        <v>0</v>
      </c>
      <c r="S274" s="22"/>
      <c r="T274" s="22"/>
    </row>
    <row r="275" spans="2:20" s="57" customFormat="1" ht="18" x14ac:dyDescent="0.25">
      <c r="B275" s="66" t="s">
        <v>162</v>
      </c>
      <c r="C275" s="94" t="s">
        <v>197</v>
      </c>
      <c r="D275" s="94"/>
      <c r="E275" s="94"/>
      <c r="F275" s="94"/>
      <c r="G275" s="94"/>
      <c r="H275" s="94"/>
      <c r="I275" s="94"/>
      <c r="J275" s="94"/>
      <c r="K275" s="94"/>
      <c r="L275" s="94"/>
      <c r="M275" s="94"/>
      <c r="N275" s="94"/>
      <c r="O275" s="49"/>
      <c r="P275" s="49"/>
      <c r="Q275" s="49"/>
      <c r="R275" s="58"/>
    </row>
    <row r="276" spans="2:20" ht="45.75" customHeight="1" x14ac:dyDescent="0.25">
      <c r="B276" s="52" t="s">
        <v>464</v>
      </c>
      <c r="C276" s="93" t="s">
        <v>484</v>
      </c>
      <c r="D276" s="93" t="s">
        <v>36</v>
      </c>
      <c r="E276" s="93">
        <v>7</v>
      </c>
      <c r="F276" s="93">
        <v>1521.56</v>
      </c>
      <c r="G276" s="93"/>
      <c r="H276" s="93"/>
      <c r="I276" s="93"/>
      <c r="J276" s="93"/>
      <c r="K276" s="93"/>
      <c r="L276" s="93"/>
      <c r="M276" s="93"/>
      <c r="N276" s="93"/>
      <c r="O276" s="49" t="s">
        <v>36</v>
      </c>
      <c r="P276" s="59">
        <v>7</v>
      </c>
      <c r="Q276" s="60"/>
      <c r="R276" s="58">
        <f t="shared" si="8"/>
        <v>0</v>
      </c>
      <c r="S276" s="22"/>
    </row>
    <row r="277" spans="2:20" ht="31.5" customHeight="1" x14ac:dyDescent="0.25">
      <c r="B277" s="52" t="s">
        <v>463</v>
      </c>
      <c r="C277" s="93" t="s">
        <v>483</v>
      </c>
      <c r="D277" s="93" t="s">
        <v>417</v>
      </c>
      <c r="E277" s="93">
        <v>37.5</v>
      </c>
      <c r="F277" s="93">
        <v>206.83</v>
      </c>
      <c r="G277" s="93"/>
      <c r="H277" s="93"/>
      <c r="I277" s="93"/>
      <c r="J277" s="93"/>
      <c r="K277" s="93"/>
      <c r="L277" s="93"/>
      <c r="M277" s="93"/>
      <c r="N277" s="93"/>
      <c r="O277" s="49" t="s">
        <v>417</v>
      </c>
      <c r="P277" s="59">
        <v>37.5</v>
      </c>
      <c r="Q277" s="60"/>
      <c r="R277" s="58">
        <f t="shared" si="8"/>
        <v>0</v>
      </c>
      <c r="S277" s="22"/>
    </row>
    <row r="278" spans="2:20" ht="31.5" customHeight="1" x14ac:dyDescent="0.25">
      <c r="B278" s="52" t="s">
        <v>62</v>
      </c>
      <c r="C278" s="93" t="s">
        <v>102</v>
      </c>
      <c r="D278" s="93" t="s">
        <v>417</v>
      </c>
      <c r="E278" s="93">
        <v>5.63</v>
      </c>
      <c r="F278" s="93">
        <v>134.83000000000001</v>
      </c>
      <c r="G278" s="93"/>
      <c r="H278" s="93"/>
      <c r="I278" s="93"/>
      <c r="J278" s="93"/>
      <c r="K278" s="93"/>
      <c r="L278" s="93"/>
      <c r="M278" s="93"/>
      <c r="N278" s="93"/>
      <c r="O278" s="49" t="s">
        <v>417</v>
      </c>
      <c r="P278" s="59">
        <v>5.63</v>
      </c>
      <c r="Q278" s="60"/>
      <c r="R278" s="58">
        <f t="shared" si="8"/>
        <v>0</v>
      </c>
      <c r="S278" s="22"/>
    </row>
    <row r="279" spans="2:20" ht="31.5" customHeight="1" x14ac:dyDescent="0.25">
      <c r="B279" s="52" t="s">
        <v>61</v>
      </c>
      <c r="C279" s="93" t="s">
        <v>103</v>
      </c>
      <c r="D279" s="93" t="s">
        <v>417</v>
      </c>
      <c r="E279" s="93">
        <v>5.63</v>
      </c>
      <c r="F279" s="93">
        <v>81.27</v>
      </c>
      <c r="G279" s="93"/>
      <c r="H279" s="93"/>
      <c r="I279" s="93"/>
      <c r="J279" s="93"/>
      <c r="K279" s="93"/>
      <c r="L279" s="93"/>
      <c r="M279" s="93"/>
      <c r="N279" s="93"/>
      <c r="O279" s="49" t="s">
        <v>417</v>
      </c>
      <c r="P279" s="59">
        <v>5.63</v>
      </c>
      <c r="Q279" s="60"/>
      <c r="R279" s="58">
        <f t="shared" si="8"/>
        <v>0</v>
      </c>
      <c r="S279" s="22"/>
    </row>
    <row r="280" spans="2:20" ht="31.5" customHeight="1" x14ac:dyDescent="0.25">
      <c r="B280" s="52" t="s">
        <v>502</v>
      </c>
      <c r="C280" s="93" t="s">
        <v>539</v>
      </c>
      <c r="D280" s="93" t="s">
        <v>36</v>
      </c>
      <c r="E280" s="93">
        <v>2</v>
      </c>
      <c r="F280" s="93">
        <v>55.78</v>
      </c>
      <c r="G280" s="93"/>
      <c r="H280" s="93"/>
      <c r="I280" s="93"/>
      <c r="J280" s="93"/>
      <c r="K280" s="93"/>
      <c r="L280" s="93"/>
      <c r="M280" s="93"/>
      <c r="N280" s="93"/>
      <c r="O280" s="49" t="s">
        <v>36</v>
      </c>
      <c r="P280" s="59">
        <v>2</v>
      </c>
      <c r="Q280" s="60"/>
      <c r="R280" s="58">
        <f t="shared" si="8"/>
        <v>0</v>
      </c>
      <c r="S280" s="22"/>
    </row>
    <row r="281" spans="2:20" ht="31.5" customHeight="1" x14ac:dyDescent="0.25">
      <c r="B281" s="52" t="s">
        <v>503</v>
      </c>
      <c r="C281" s="93" t="s">
        <v>540</v>
      </c>
      <c r="D281" s="93" t="s">
        <v>36</v>
      </c>
      <c r="E281" s="93">
        <v>1</v>
      </c>
      <c r="F281" s="93">
        <v>51.42</v>
      </c>
      <c r="G281" s="93"/>
      <c r="H281" s="93"/>
      <c r="I281" s="93"/>
      <c r="J281" s="93"/>
      <c r="K281" s="93"/>
      <c r="L281" s="93"/>
      <c r="M281" s="93"/>
      <c r="N281" s="93"/>
      <c r="O281" s="49" t="s">
        <v>36</v>
      </c>
      <c r="P281" s="59">
        <v>1</v>
      </c>
      <c r="Q281" s="60"/>
      <c r="R281" s="58">
        <f t="shared" ref="R281:R373" si="9">ROUND(P281*Q281,2)</f>
        <v>0</v>
      </c>
      <c r="S281" s="22"/>
    </row>
    <row r="282" spans="2:20" ht="31.5" customHeight="1" x14ac:dyDescent="0.25">
      <c r="B282" s="52" t="s">
        <v>63</v>
      </c>
      <c r="C282" s="93" t="s">
        <v>101</v>
      </c>
      <c r="D282" s="93" t="s">
        <v>36</v>
      </c>
      <c r="E282" s="93">
        <v>5</v>
      </c>
      <c r="F282" s="93">
        <v>29.01</v>
      </c>
      <c r="G282" s="93"/>
      <c r="H282" s="93"/>
      <c r="I282" s="93"/>
      <c r="J282" s="93"/>
      <c r="K282" s="93"/>
      <c r="L282" s="93"/>
      <c r="M282" s="93"/>
      <c r="N282" s="93"/>
      <c r="O282" s="49" t="s">
        <v>36</v>
      </c>
      <c r="P282" s="59">
        <v>5</v>
      </c>
      <c r="Q282" s="60"/>
      <c r="R282" s="58">
        <f t="shared" si="9"/>
        <v>0</v>
      </c>
      <c r="S282" s="22"/>
    </row>
    <row r="283" spans="2:20" ht="63" customHeight="1" x14ac:dyDescent="0.25">
      <c r="B283" s="52" t="s">
        <v>71</v>
      </c>
      <c r="C283" s="93" t="s">
        <v>98</v>
      </c>
      <c r="D283" s="93" t="s">
        <v>36</v>
      </c>
      <c r="E283" s="93">
        <v>2</v>
      </c>
      <c r="F283" s="93">
        <v>5061.03</v>
      </c>
      <c r="G283" s="93"/>
      <c r="H283" s="93"/>
      <c r="I283" s="93"/>
      <c r="J283" s="93"/>
      <c r="K283" s="93"/>
      <c r="L283" s="93"/>
      <c r="M283" s="93"/>
      <c r="N283" s="93"/>
      <c r="O283" s="49" t="s">
        <v>36</v>
      </c>
      <c r="P283" s="59">
        <v>2</v>
      </c>
      <c r="Q283" s="60"/>
      <c r="R283" s="58">
        <f t="shared" si="9"/>
        <v>0</v>
      </c>
      <c r="S283" s="22"/>
    </row>
    <row r="284" spans="2:20" ht="45" customHeight="1" x14ac:dyDescent="0.25">
      <c r="B284" s="52" t="s">
        <v>130</v>
      </c>
      <c r="C284" s="93" t="s">
        <v>599</v>
      </c>
      <c r="D284" s="93" t="s">
        <v>36</v>
      </c>
      <c r="E284" s="93">
        <v>2</v>
      </c>
      <c r="F284" s="93">
        <v>4461.12</v>
      </c>
      <c r="G284" s="93"/>
      <c r="H284" s="93"/>
      <c r="I284" s="93"/>
      <c r="J284" s="93"/>
      <c r="K284" s="93"/>
      <c r="L284" s="93"/>
      <c r="M284" s="93"/>
      <c r="N284" s="93"/>
      <c r="O284" s="49" t="s">
        <v>36</v>
      </c>
      <c r="P284" s="59">
        <v>2</v>
      </c>
      <c r="Q284" s="60"/>
      <c r="R284" s="58">
        <f t="shared" si="9"/>
        <v>0</v>
      </c>
      <c r="S284" s="22"/>
    </row>
    <row r="285" spans="2:20" ht="31.5" customHeight="1" x14ac:dyDescent="0.25">
      <c r="B285" s="52" t="s">
        <v>219</v>
      </c>
      <c r="C285" s="93" t="s">
        <v>269</v>
      </c>
      <c r="D285" s="93" t="s">
        <v>36</v>
      </c>
      <c r="E285" s="93">
        <v>2</v>
      </c>
      <c r="F285" s="93">
        <v>559.88</v>
      </c>
      <c r="G285" s="93"/>
      <c r="H285" s="93"/>
      <c r="I285" s="93"/>
      <c r="J285" s="93"/>
      <c r="K285" s="93"/>
      <c r="L285" s="93"/>
      <c r="M285" s="93"/>
      <c r="N285" s="93"/>
      <c r="O285" s="49" t="s">
        <v>36</v>
      </c>
      <c r="P285" s="59">
        <v>2</v>
      </c>
      <c r="Q285" s="60"/>
      <c r="R285" s="58">
        <f t="shared" si="9"/>
        <v>0</v>
      </c>
      <c r="S285" s="22"/>
    </row>
    <row r="286" spans="2:20" ht="31.5" customHeight="1" x14ac:dyDescent="0.25">
      <c r="B286" s="52" t="s">
        <v>72</v>
      </c>
      <c r="C286" s="93" t="s">
        <v>97</v>
      </c>
      <c r="D286" s="93" t="s">
        <v>36</v>
      </c>
      <c r="E286" s="93">
        <v>2</v>
      </c>
      <c r="F286" s="93">
        <v>1347.77</v>
      </c>
      <c r="G286" s="93"/>
      <c r="H286" s="93"/>
      <c r="I286" s="93"/>
      <c r="J286" s="93"/>
      <c r="K286" s="93"/>
      <c r="L286" s="93"/>
      <c r="M286" s="93"/>
      <c r="N286" s="93"/>
      <c r="O286" s="49" t="s">
        <v>36</v>
      </c>
      <c r="P286" s="59">
        <v>2</v>
      </c>
      <c r="Q286" s="60"/>
      <c r="R286" s="58">
        <f t="shared" si="9"/>
        <v>0</v>
      </c>
      <c r="S286" s="22"/>
    </row>
    <row r="287" spans="2:20" ht="31.5" customHeight="1" x14ac:dyDescent="0.25">
      <c r="B287" s="52" t="s">
        <v>73</v>
      </c>
      <c r="C287" s="93" t="s">
        <v>118</v>
      </c>
      <c r="D287" s="93" t="s">
        <v>36</v>
      </c>
      <c r="E287" s="93">
        <v>2</v>
      </c>
      <c r="F287" s="93">
        <v>1408.76</v>
      </c>
      <c r="G287" s="93"/>
      <c r="H287" s="93"/>
      <c r="I287" s="93"/>
      <c r="J287" s="93"/>
      <c r="K287" s="93"/>
      <c r="L287" s="93"/>
      <c r="M287" s="93"/>
      <c r="N287" s="93"/>
      <c r="O287" s="49" t="s">
        <v>36</v>
      </c>
      <c r="P287" s="59">
        <v>2</v>
      </c>
      <c r="Q287" s="60"/>
      <c r="R287" s="58">
        <f t="shared" si="9"/>
        <v>0</v>
      </c>
      <c r="S287" s="22"/>
    </row>
    <row r="288" spans="2:20" ht="31.5" customHeight="1" x14ac:dyDescent="0.25">
      <c r="B288" s="52" t="s">
        <v>390</v>
      </c>
      <c r="C288" s="93" t="s">
        <v>410</v>
      </c>
      <c r="D288" s="93" t="s">
        <v>36</v>
      </c>
      <c r="E288" s="93">
        <v>2</v>
      </c>
      <c r="F288" s="93">
        <v>947.16</v>
      </c>
      <c r="G288" s="93"/>
      <c r="H288" s="93"/>
      <c r="I288" s="93"/>
      <c r="J288" s="93"/>
      <c r="K288" s="93"/>
      <c r="L288" s="93"/>
      <c r="M288" s="93"/>
      <c r="N288" s="93"/>
      <c r="O288" s="49" t="s">
        <v>36</v>
      </c>
      <c r="P288" s="59">
        <v>2</v>
      </c>
      <c r="Q288" s="60"/>
      <c r="R288" s="58">
        <f t="shared" si="9"/>
        <v>0</v>
      </c>
      <c r="S288" s="22"/>
      <c r="T288" s="22"/>
    </row>
    <row r="289" spans="2:20" s="57" customFormat="1" ht="18" x14ac:dyDescent="0.25">
      <c r="B289" s="66" t="s">
        <v>163</v>
      </c>
      <c r="C289" s="94" t="s">
        <v>193</v>
      </c>
      <c r="D289" s="94"/>
      <c r="E289" s="94"/>
      <c r="F289" s="94"/>
      <c r="G289" s="94"/>
      <c r="H289" s="94"/>
      <c r="I289" s="94"/>
      <c r="J289" s="94"/>
      <c r="K289" s="94"/>
      <c r="L289" s="94"/>
      <c r="M289" s="94"/>
      <c r="N289" s="94"/>
      <c r="O289" s="49"/>
      <c r="P289" s="49"/>
      <c r="Q289" s="49"/>
      <c r="R289" s="58"/>
    </row>
    <row r="290" spans="2:20" ht="31.5" customHeight="1" x14ac:dyDescent="0.25">
      <c r="B290" s="52" t="s">
        <v>56</v>
      </c>
      <c r="C290" s="93" t="s">
        <v>114</v>
      </c>
      <c r="D290" s="93" t="s">
        <v>417</v>
      </c>
      <c r="E290" s="93">
        <v>7.75</v>
      </c>
      <c r="F290" s="93">
        <v>160.59</v>
      </c>
      <c r="G290" s="93"/>
      <c r="H290" s="93"/>
      <c r="I290" s="93"/>
      <c r="J290" s="93"/>
      <c r="K290" s="93"/>
      <c r="L290" s="93"/>
      <c r="M290" s="93"/>
      <c r="N290" s="93"/>
      <c r="O290" s="49" t="s">
        <v>417</v>
      </c>
      <c r="P290" s="59">
        <v>7.75</v>
      </c>
      <c r="Q290" s="60"/>
      <c r="R290" s="58">
        <f t="shared" si="9"/>
        <v>0</v>
      </c>
      <c r="S290" s="22"/>
    </row>
    <row r="291" spans="2:20" ht="31.5" customHeight="1" x14ac:dyDescent="0.25">
      <c r="B291" s="52" t="s">
        <v>55</v>
      </c>
      <c r="C291" s="93" t="s">
        <v>113</v>
      </c>
      <c r="D291" s="93" t="s">
        <v>417</v>
      </c>
      <c r="E291" s="93">
        <v>18.440000000000001</v>
      </c>
      <c r="F291" s="93">
        <v>104.9</v>
      </c>
      <c r="G291" s="93"/>
      <c r="H291" s="93"/>
      <c r="I291" s="93"/>
      <c r="J291" s="93"/>
      <c r="K291" s="93"/>
      <c r="L291" s="93"/>
      <c r="M291" s="93"/>
      <c r="N291" s="93"/>
      <c r="O291" s="49" t="s">
        <v>417</v>
      </c>
      <c r="P291" s="59">
        <v>18.440000000000001</v>
      </c>
      <c r="Q291" s="60"/>
      <c r="R291" s="58">
        <f t="shared" si="9"/>
        <v>0</v>
      </c>
      <c r="S291" s="22"/>
    </row>
    <row r="292" spans="2:20" ht="31.5" customHeight="1" x14ac:dyDescent="0.25">
      <c r="B292" s="52" t="s">
        <v>194</v>
      </c>
      <c r="C292" s="93" t="s">
        <v>260</v>
      </c>
      <c r="D292" s="93" t="s">
        <v>36</v>
      </c>
      <c r="E292" s="93">
        <v>17</v>
      </c>
      <c r="F292" s="93">
        <v>35.08</v>
      </c>
      <c r="G292" s="93"/>
      <c r="H292" s="93"/>
      <c r="I292" s="93"/>
      <c r="J292" s="93"/>
      <c r="K292" s="93"/>
      <c r="L292" s="93"/>
      <c r="M292" s="93"/>
      <c r="N292" s="93"/>
      <c r="O292" s="49" t="s">
        <v>36</v>
      </c>
      <c r="P292" s="59">
        <v>17</v>
      </c>
      <c r="Q292" s="60"/>
      <c r="R292" s="58">
        <f t="shared" si="9"/>
        <v>0</v>
      </c>
      <c r="S292" s="22"/>
    </row>
    <row r="293" spans="2:20" ht="31.5" customHeight="1" x14ac:dyDescent="0.25">
      <c r="B293" s="52" t="s">
        <v>59</v>
      </c>
      <c r="C293" s="93" t="s">
        <v>117</v>
      </c>
      <c r="D293" s="93" t="s">
        <v>36</v>
      </c>
      <c r="E293" s="93">
        <v>2</v>
      </c>
      <c r="F293" s="93">
        <v>41.93</v>
      </c>
      <c r="G293" s="93"/>
      <c r="H293" s="93"/>
      <c r="I293" s="93"/>
      <c r="J293" s="93"/>
      <c r="K293" s="93"/>
      <c r="L293" s="93"/>
      <c r="M293" s="93"/>
      <c r="N293" s="93"/>
      <c r="O293" s="49" t="s">
        <v>36</v>
      </c>
      <c r="P293" s="59">
        <v>2</v>
      </c>
      <c r="Q293" s="60"/>
      <c r="R293" s="58">
        <f t="shared" si="9"/>
        <v>0</v>
      </c>
      <c r="S293" s="22"/>
    </row>
    <row r="294" spans="2:20" ht="48" customHeight="1" x14ac:dyDescent="0.25">
      <c r="B294" s="52" t="s">
        <v>127</v>
      </c>
      <c r="C294" s="93" t="s">
        <v>147</v>
      </c>
      <c r="D294" s="93" t="s">
        <v>36</v>
      </c>
      <c r="E294" s="93">
        <v>5</v>
      </c>
      <c r="F294" s="93">
        <v>81.77</v>
      </c>
      <c r="G294" s="93"/>
      <c r="H294" s="93"/>
      <c r="I294" s="93"/>
      <c r="J294" s="93"/>
      <c r="K294" s="93"/>
      <c r="L294" s="93"/>
      <c r="M294" s="93"/>
      <c r="N294" s="93"/>
      <c r="O294" s="49" t="s">
        <v>36</v>
      </c>
      <c r="P294" s="59">
        <v>5</v>
      </c>
      <c r="Q294" s="60"/>
      <c r="R294" s="58">
        <f t="shared" si="9"/>
        <v>0</v>
      </c>
      <c r="S294" s="22"/>
    </row>
    <row r="295" spans="2:20" ht="33" customHeight="1" x14ac:dyDescent="0.25">
      <c r="B295" s="52" t="s">
        <v>504</v>
      </c>
      <c r="C295" s="93" t="s">
        <v>541</v>
      </c>
      <c r="D295" s="93" t="s">
        <v>36</v>
      </c>
      <c r="E295" s="93">
        <v>4</v>
      </c>
      <c r="F295" s="93">
        <v>70.27</v>
      </c>
      <c r="G295" s="93"/>
      <c r="H295" s="93"/>
      <c r="I295" s="93"/>
      <c r="J295" s="93"/>
      <c r="K295" s="93"/>
      <c r="L295" s="93"/>
      <c r="M295" s="93"/>
      <c r="N295" s="93"/>
      <c r="O295" s="49" t="s">
        <v>36</v>
      </c>
      <c r="P295" s="59">
        <v>4</v>
      </c>
      <c r="Q295" s="60"/>
      <c r="R295" s="58">
        <f t="shared" si="9"/>
        <v>0</v>
      </c>
      <c r="S295" s="22"/>
    </row>
    <row r="296" spans="2:20" ht="30.75" customHeight="1" x14ac:dyDescent="0.25">
      <c r="B296" s="52" t="s">
        <v>505</v>
      </c>
      <c r="C296" s="93" t="s">
        <v>542</v>
      </c>
      <c r="D296" s="93" t="s">
        <v>36</v>
      </c>
      <c r="E296" s="93">
        <v>5</v>
      </c>
      <c r="F296" s="93">
        <v>47.5</v>
      </c>
      <c r="G296" s="93"/>
      <c r="H296" s="93"/>
      <c r="I296" s="93"/>
      <c r="J296" s="93"/>
      <c r="K296" s="93"/>
      <c r="L296" s="93"/>
      <c r="M296" s="93"/>
      <c r="N296" s="93"/>
      <c r="O296" s="49" t="s">
        <v>36</v>
      </c>
      <c r="P296" s="59">
        <v>5</v>
      </c>
      <c r="Q296" s="60"/>
      <c r="R296" s="58">
        <f t="shared" si="9"/>
        <v>0</v>
      </c>
      <c r="S296" s="22"/>
    </row>
    <row r="297" spans="2:20" ht="31.5" customHeight="1" x14ac:dyDescent="0.25">
      <c r="B297" s="52" t="s">
        <v>506</v>
      </c>
      <c r="C297" s="93" t="s">
        <v>543</v>
      </c>
      <c r="D297" s="93" t="s">
        <v>36</v>
      </c>
      <c r="E297" s="93">
        <v>6</v>
      </c>
      <c r="F297" s="93">
        <v>70.69</v>
      </c>
      <c r="G297" s="93"/>
      <c r="H297" s="93"/>
      <c r="I297" s="93"/>
      <c r="J297" s="93"/>
      <c r="K297" s="93"/>
      <c r="L297" s="93"/>
      <c r="M297" s="93"/>
      <c r="N297" s="93"/>
      <c r="O297" s="49" t="s">
        <v>36</v>
      </c>
      <c r="P297" s="59">
        <v>6</v>
      </c>
      <c r="Q297" s="60"/>
      <c r="R297" s="58">
        <f t="shared" si="9"/>
        <v>0</v>
      </c>
      <c r="S297" s="22"/>
    </row>
    <row r="298" spans="2:20" ht="21" customHeight="1" x14ac:dyDescent="0.25">
      <c r="B298" s="52" t="s">
        <v>133</v>
      </c>
      <c r="C298" s="93" t="s">
        <v>598</v>
      </c>
      <c r="D298" s="93" t="s">
        <v>36</v>
      </c>
      <c r="E298" s="93">
        <v>1</v>
      </c>
      <c r="F298" s="93">
        <v>209.55</v>
      </c>
      <c r="G298" s="93"/>
      <c r="H298" s="93"/>
      <c r="I298" s="93"/>
      <c r="J298" s="93"/>
      <c r="K298" s="93"/>
      <c r="L298" s="93"/>
      <c r="M298" s="93"/>
      <c r="N298" s="93"/>
      <c r="O298" s="49" t="s">
        <v>36</v>
      </c>
      <c r="P298" s="59">
        <v>1</v>
      </c>
      <c r="Q298" s="60"/>
      <c r="R298" s="58">
        <f t="shared" si="9"/>
        <v>0</v>
      </c>
      <c r="S298" s="22"/>
    </row>
    <row r="299" spans="2:20" ht="31.5" customHeight="1" x14ac:dyDescent="0.25">
      <c r="B299" s="52" t="s">
        <v>391</v>
      </c>
      <c r="C299" s="93" t="s">
        <v>544</v>
      </c>
      <c r="D299" s="93" t="s">
        <v>36</v>
      </c>
      <c r="E299" s="93">
        <v>6</v>
      </c>
      <c r="F299" s="93">
        <v>143.84</v>
      </c>
      <c r="G299" s="93"/>
      <c r="H299" s="93"/>
      <c r="I299" s="93"/>
      <c r="J299" s="93"/>
      <c r="K299" s="93"/>
      <c r="L299" s="93"/>
      <c r="M299" s="93"/>
      <c r="N299" s="93"/>
      <c r="O299" s="49" t="s">
        <v>36</v>
      </c>
      <c r="P299" s="59">
        <v>6</v>
      </c>
      <c r="Q299" s="60"/>
      <c r="R299" s="58">
        <f t="shared" si="9"/>
        <v>0</v>
      </c>
      <c r="S299" s="22"/>
    </row>
    <row r="300" spans="2:20" ht="31.5" customHeight="1" x14ac:dyDescent="0.25">
      <c r="B300" s="52" t="s">
        <v>196</v>
      </c>
      <c r="C300" s="93" t="s">
        <v>426</v>
      </c>
      <c r="D300" s="93" t="s">
        <v>36</v>
      </c>
      <c r="E300" s="93">
        <v>1</v>
      </c>
      <c r="F300" s="93">
        <v>98.84</v>
      </c>
      <c r="G300" s="93"/>
      <c r="H300" s="93"/>
      <c r="I300" s="93"/>
      <c r="J300" s="93"/>
      <c r="K300" s="93"/>
      <c r="L300" s="93"/>
      <c r="M300" s="93"/>
      <c r="N300" s="93"/>
      <c r="O300" s="49" t="s">
        <v>36</v>
      </c>
      <c r="P300" s="59">
        <v>1</v>
      </c>
      <c r="Q300" s="60"/>
      <c r="R300" s="58">
        <f t="shared" si="9"/>
        <v>0</v>
      </c>
      <c r="S300" s="22"/>
    </row>
    <row r="301" spans="2:20" ht="31.5" customHeight="1" x14ac:dyDescent="0.25">
      <c r="B301" s="52" t="s">
        <v>392</v>
      </c>
      <c r="C301" s="93" t="s">
        <v>605</v>
      </c>
      <c r="D301" s="93" t="s">
        <v>36</v>
      </c>
      <c r="E301" s="93">
        <v>1</v>
      </c>
      <c r="F301" s="93">
        <v>1834.72</v>
      </c>
      <c r="G301" s="93"/>
      <c r="H301" s="93"/>
      <c r="I301" s="93"/>
      <c r="J301" s="93"/>
      <c r="K301" s="93"/>
      <c r="L301" s="93"/>
      <c r="M301" s="93"/>
      <c r="N301" s="93"/>
      <c r="O301" s="49" t="s">
        <v>36</v>
      </c>
      <c r="P301" s="59">
        <v>1</v>
      </c>
      <c r="Q301" s="60"/>
      <c r="R301" s="58">
        <f t="shared" si="9"/>
        <v>0</v>
      </c>
      <c r="S301" s="22"/>
      <c r="T301" s="22"/>
    </row>
    <row r="302" spans="2:20" s="57" customFormat="1" ht="18" x14ac:dyDescent="0.25">
      <c r="B302" s="66" t="s">
        <v>393</v>
      </c>
      <c r="C302" s="94" t="s">
        <v>200</v>
      </c>
      <c r="D302" s="94"/>
      <c r="E302" s="94"/>
      <c r="F302" s="94"/>
      <c r="G302" s="94"/>
      <c r="H302" s="94"/>
      <c r="I302" s="94"/>
      <c r="J302" s="94"/>
      <c r="K302" s="94"/>
      <c r="L302" s="94"/>
      <c r="M302" s="94"/>
      <c r="N302" s="94"/>
      <c r="O302" s="49"/>
      <c r="P302" s="49"/>
      <c r="Q302" s="49"/>
      <c r="R302" s="87"/>
    </row>
    <row r="303" spans="2:20" ht="46.5" customHeight="1" x14ac:dyDescent="0.25">
      <c r="B303" s="52" t="s">
        <v>394</v>
      </c>
      <c r="C303" s="93" t="s">
        <v>545</v>
      </c>
      <c r="D303" s="93" t="s">
        <v>36</v>
      </c>
      <c r="E303" s="93">
        <v>10</v>
      </c>
      <c r="F303" s="93">
        <v>2071</v>
      </c>
      <c r="G303" s="93"/>
      <c r="H303" s="93"/>
      <c r="I303" s="93"/>
      <c r="J303" s="93"/>
      <c r="K303" s="93"/>
      <c r="L303" s="93"/>
      <c r="M303" s="93"/>
      <c r="N303" s="93"/>
      <c r="O303" s="49" t="s">
        <v>36</v>
      </c>
      <c r="P303" s="59">
        <v>10</v>
      </c>
      <c r="Q303" s="60"/>
      <c r="R303" s="58">
        <f t="shared" si="9"/>
        <v>0</v>
      </c>
      <c r="S303" s="22"/>
    </row>
    <row r="304" spans="2:20" ht="45" customHeight="1" x14ac:dyDescent="0.25">
      <c r="B304" s="52" t="s">
        <v>395</v>
      </c>
      <c r="C304" s="93" t="s">
        <v>546</v>
      </c>
      <c r="D304" s="93" t="s">
        <v>36</v>
      </c>
      <c r="E304" s="93">
        <v>18</v>
      </c>
      <c r="F304" s="93">
        <v>811.86</v>
      </c>
      <c r="G304" s="93"/>
      <c r="H304" s="93"/>
      <c r="I304" s="93"/>
      <c r="J304" s="93"/>
      <c r="K304" s="93"/>
      <c r="L304" s="93"/>
      <c r="M304" s="93"/>
      <c r="N304" s="93"/>
      <c r="O304" s="49" t="s">
        <v>36</v>
      </c>
      <c r="P304" s="59">
        <v>18</v>
      </c>
      <c r="Q304" s="60"/>
      <c r="R304" s="58">
        <f t="shared" si="9"/>
        <v>0</v>
      </c>
      <c r="S304" s="22"/>
    </row>
    <row r="305" spans="2:19" ht="47.25" customHeight="1" x14ac:dyDescent="0.25">
      <c r="B305" s="52" t="s">
        <v>396</v>
      </c>
      <c r="C305" s="93" t="s">
        <v>547</v>
      </c>
      <c r="D305" s="93" t="s">
        <v>36</v>
      </c>
      <c r="E305" s="93">
        <v>8</v>
      </c>
      <c r="F305" s="93">
        <v>1598.21</v>
      </c>
      <c r="G305" s="93"/>
      <c r="H305" s="93"/>
      <c r="I305" s="93"/>
      <c r="J305" s="93"/>
      <c r="K305" s="93"/>
      <c r="L305" s="93"/>
      <c r="M305" s="93"/>
      <c r="N305" s="93"/>
      <c r="O305" s="49" t="s">
        <v>36</v>
      </c>
      <c r="P305" s="59">
        <v>8</v>
      </c>
      <c r="Q305" s="60"/>
      <c r="R305" s="58">
        <f t="shared" si="9"/>
        <v>0</v>
      </c>
      <c r="S305" s="22"/>
    </row>
    <row r="306" spans="2:19" ht="48.75" customHeight="1" x14ac:dyDescent="0.25">
      <c r="B306" s="52" t="s">
        <v>397</v>
      </c>
      <c r="C306" s="93" t="s">
        <v>548</v>
      </c>
      <c r="D306" s="93" t="s">
        <v>36</v>
      </c>
      <c r="E306" s="93">
        <v>2</v>
      </c>
      <c r="F306" s="93">
        <v>828.45</v>
      </c>
      <c r="G306" s="93"/>
      <c r="H306" s="93"/>
      <c r="I306" s="93"/>
      <c r="J306" s="93"/>
      <c r="K306" s="93"/>
      <c r="L306" s="93"/>
      <c r="M306" s="93"/>
      <c r="N306" s="93"/>
      <c r="O306" s="49" t="s">
        <v>36</v>
      </c>
      <c r="P306" s="59">
        <v>2</v>
      </c>
      <c r="Q306" s="60"/>
      <c r="R306" s="58">
        <f t="shared" si="9"/>
        <v>0</v>
      </c>
      <c r="S306" s="22"/>
    </row>
    <row r="307" spans="2:19" ht="45" customHeight="1" x14ac:dyDescent="0.25">
      <c r="B307" s="52" t="s">
        <v>201</v>
      </c>
      <c r="C307" s="93" t="s">
        <v>272</v>
      </c>
      <c r="D307" s="93" t="s">
        <v>417</v>
      </c>
      <c r="E307" s="93">
        <v>288.75</v>
      </c>
      <c r="F307" s="93">
        <v>63.89</v>
      </c>
      <c r="G307" s="93"/>
      <c r="H307" s="93"/>
      <c r="I307" s="93"/>
      <c r="J307" s="93"/>
      <c r="K307" s="93"/>
      <c r="L307" s="93"/>
      <c r="M307" s="93"/>
      <c r="N307" s="93"/>
      <c r="O307" s="49" t="s">
        <v>417</v>
      </c>
      <c r="P307" s="59">
        <v>288.75</v>
      </c>
      <c r="Q307" s="60"/>
      <c r="R307" s="58">
        <f t="shared" si="9"/>
        <v>0</v>
      </c>
      <c r="S307" s="22"/>
    </row>
    <row r="308" spans="2:19" ht="31.5" customHeight="1" x14ac:dyDescent="0.25">
      <c r="B308" s="52" t="s">
        <v>202</v>
      </c>
      <c r="C308" s="93" t="s">
        <v>293</v>
      </c>
      <c r="D308" s="93" t="s">
        <v>36</v>
      </c>
      <c r="E308" s="93">
        <v>86</v>
      </c>
      <c r="F308" s="93">
        <v>26.83</v>
      </c>
      <c r="G308" s="93"/>
      <c r="H308" s="93"/>
      <c r="I308" s="93"/>
      <c r="J308" s="93"/>
      <c r="K308" s="93"/>
      <c r="L308" s="93"/>
      <c r="M308" s="93"/>
      <c r="N308" s="93"/>
      <c r="O308" s="49" t="s">
        <v>36</v>
      </c>
      <c r="P308" s="59">
        <v>86</v>
      </c>
      <c r="Q308" s="60"/>
      <c r="R308" s="58">
        <f t="shared" si="9"/>
        <v>0</v>
      </c>
      <c r="S308" s="22"/>
    </row>
    <row r="309" spans="2:19" ht="31.5" customHeight="1" x14ac:dyDescent="0.25">
      <c r="B309" s="52" t="s">
        <v>203</v>
      </c>
      <c r="C309" s="93" t="s">
        <v>294</v>
      </c>
      <c r="D309" s="93" t="s">
        <v>36</v>
      </c>
      <c r="E309" s="93">
        <v>46</v>
      </c>
      <c r="F309" s="93">
        <v>28.15</v>
      </c>
      <c r="G309" s="93"/>
      <c r="H309" s="93"/>
      <c r="I309" s="93"/>
      <c r="J309" s="93"/>
      <c r="K309" s="93"/>
      <c r="L309" s="93"/>
      <c r="M309" s="93"/>
      <c r="N309" s="93"/>
      <c r="O309" s="49" t="s">
        <v>36</v>
      </c>
      <c r="P309" s="59">
        <v>46</v>
      </c>
      <c r="Q309" s="60"/>
      <c r="R309" s="58">
        <f t="shared" si="9"/>
        <v>0</v>
      </c>
      <c r="S309" s="22"/>
    </row>
    <row r="310" spans="2:19" ht="48" customHeight="1" x14ac:dyDescent="0.25">
      <c r="B310" s="52" t="s">
        <v>204</v>
      </c>
      <c r="C310" s="93" t="s">
        <v>273</v>
      </c>
      <c r="D310" s="93" t="s">
        <v>417</v>
      </c>
      <c r="E310" s="93">
        <v>74.400000000000006</v>
      </c>
      <c r="F310" s="93">
        <v>421.99</v>
      </c>
      <c r="G310" s="93"/>
      <c r="H310" s="93"/>
      <c r="I310" s="93"/>
      <c r="J310" s="93"/>
      <c r="K310" s="93"/>
      <c r="L310" s="93"/>
      <c r="M310" s="93"/>
      <c r="N310" s="93"/>
      <c r="O310" s="49" t="s">
        <v>417</v>
      </c>
      <c r="P310" s="59">
        <v>74.400000000000006</v>
      </c>
      <c r="Q310" s="60"/>
      <c r="R310" s="58">
        <f t="shared" si="9"/>
        <v>0</v>
      </c>
      <c r="S310" s="22"/>
    </row>
    <row r="311" spans="2:19" ht="48.75" customHeight="1" x14ac:dyDescent="0.25">
      <c r="B311" s="52" t="s">
        <v>205</v>
      </c>
      <c r="C311" s="93" t="s">
        <v>274</v>
      </c>
      <c r="D311" s="93" t="s">
        <v>417</v>
      </c>
      <c r="E311" s="93">
        <v>75.36</v>
      </c>
      <c r="F311" s="93">
        <v>62.83</v>
      </c>
      <c r="G311" s="93"/>
      <c r="H311" s="93"/>
      <c r="I311" s="93"/>
      <c r="J311" s="93"/>
      <c r="K311" s="93"/>
      <c r="L311" s="93"/>
      <c r="M311" s="93"/>
      <c r="N311" s="93"/>
      <c r="O311" s="49" t="s">
        <v>417</v>
      </c>
      <c r="P311" s="59">
        <v>75.36</v>
      </c>
      <c r="Q311" s="60"/>
      <c r="R311" s="58">
        <f t="shared" si="9"/>
        <v>0</v>
      </c>
      <c r="S311" s="22"/>
    </row>
    <row r="312" spans="2:19" ht="31.5" customHeight="1" x14ac:dyDescent="0.25">
      <c r="B312" s="52" t="s">
        <v>206</v>
      </c>
      <c r="C312" s="93" t="s">
        <v>275</v>
      </c>
      <c r="D312" s="93" t="s">
        <v>36</v>
      </c>
      <c r="E312" s="93">
        <v>42</v>
      </c>
      <c r="F312" s="93">
        <v>13.71</v>
      </c>
      <c r="G312" s="93"/>
      <c r="H312" s="93"/>
      <c r="I312" s="93"/>
      <c r="J312" s="93"/>
      <c r="K312" s="93"/>
      <c r="L312" s="93"/>
      <c r="M312" s="93"/>
      <c r="N312" s="93"/>
      <c r="O312" s="49" t="s">
        <v>36</v>
      </c>
      <c r="P312" s="59">
        <v>42</v>
      </c>
      <c r="Q312" s="60"/>
      <c r="R312" s="58">
        <f t="shared" si="9"/>
        <v>0</v>
      </c>
      <c r="S312" s="22"/>
    </row>
    <row r="313" spans="2:19" ht="31.5" customHeight="1" x14ac:dyDescent="0.25">
      <c r="B313" s="52" t="s">
        <v>207</v>
      </c>
      <c r="C313" s="93" t="s">
        <v>276</v>
      </c>
      <c r="D313" s="93" t="s">
        <v>36</v>
      </c>
      <c r="E313" s="93">
        <v>27</v>
      </c>
      <c r="F313" s="93">
        <v>13.7</v>
      </c>
      <c r="G313" s="93"/>
      <c r="H313" s="93"/>
      <c r="I313" s="93"/>
      <c r="J313" s="93"/>
      <c r="K313" s="93"/>
      <c r="L313" s="93"/>
      <c r="M313" s="93"/>
      <c r="N313" s="93"/>
      <c r="O313" s="49" t="s">
        <v>36</v>
      </c>
      <c r="P313" s="59">
        <v>27</v>
      </c>
      <c r="Q313" s="60"/>
      <c r="R313" s="58">
        <f t="shared" si="9"/>
        <v>0</v>
      </c>
      <c r="S313" s="22"/>
    </row>
    <row r="314" spans="2:19" ht="31.5" customHeight="1" x14ac:dyDescent="0.25">
      <c r="B314" s="52" t="s">
        <v>208</v>
      </c>
      <c r="C314" s="93" t="s">
        <v>277</v>
      </c>
      <c r="D314" s="93" t="s">
        <v>36</v>
      </c>
      <c r="E314" s="93">
        <v>20</v>
      </c>
      <c r="F314" s="93">
        <v>19.73</v>
      </c>
      <c r="G314" s="93"/>
      <c r="H314" s="93"/>
      <c r="I314" s="93"/>
      <c r="J314" s="93"/>
      <c r="K314" s="93"/>
      <c r="L314" s="93"/>
      <c r="M314" s="93"/>
      <c r="N314" s="93"/>
      <c r="O314" s="49" t="s">
        <v>36</v>
      </c>
      <c r="P314" s="59">
        <v>20</v>
      </c>
      <c r="Q314" s="60"/>
      <c r="R314" s="58">
        <f t="shared" si="9"/>
        <v>0</v>
      </c>
      <c r="S314" s="22"/>
    </row>
    <row r="315" spans="2:19" ht="31.5" customHeight="1" x14ac:dyDescent="0.25">
      <c r="B315" s="52" t="s">
        <v>209</v>
      </c>
      <c r="C315" s="93" t="s">
        <v>278</v>
      </c>
      <c r="D315" s="93" t="s">
        <v>36</v>
      </c>
      <c r="E315" s="93">
        <v>12</v>
      </c>
      <c r="F315" s="93">
        <v>53.94</v>
      </c>
      <c r="G315" s="93"/>
      <c r="H315" s="93"/>
      <c r="I315" s="93"/>
      <c r="J315" s="93"/>
      <c r="K315" s="93"/>
      <c r="L315" s="93"/>
      <c r="M315" s="93"/>
      <c r="N315" s="93"/>
      <c r="O315" s="49" t="s">
        <v>36</v>
      </c>
      <c r="P315" s="59">
        <v>12</v>
      </c>
      <c r="Q315" s="60"/>
      <c r="R315" s="58">
        <f t="shared" si="9"/>
        <v>0</v>
      </c>
      <c r="S315" s="22"/>
    </row>
    <row r="316" spans="2:19" ht="31.5" customHeight="1" x14ac:dyDescent="0.25">
      <c r="B316" s="52" t="s">
        <v>210</v>
      </c>
      <c r="C316" s="93" t="s">
        <v>279</v>
      </c>
      <c r="D316" s="93" t="s">
        <v>417</v>
      </c>
      <c r="E316" s="93">
        <v>155</v>
      </c>
      <c r="F316" s="93">
        <v>35.450000000000003</v>
      </c>
      <c r="G316" s="93"/>
      <c r="H316" s="93"/>
      <c r="I316" s="93"/>
      <c r="J316" s="93"/>
      <c r="K316" s="93"/>
      <c r="L316" s="93"/>
      <c r="M316" s="93"/>
      <c r="N316" s="93"/>
      <c r="O316" s="49" t="s">
        <v>417</v>
      </c>
      <c r="P316" s="59">
        <v>155</v>
      </c>
      <c r="Q316" s="60"/>
      <c r="R316" s="58">
        <f t="shared" si="9"/>
        <v>0</v>
      </c>
      <c r="S316" s="22"/>
    </row>
    <row r="317" spans="2:19" ht="31.5" customHeight="1" x14ac:dyDescent="0.25">
      <c r="B317" s="52" t="s">
        <v>90</v>
      </c>
      <c r="C317" s="93" t="s">
        <v>93</v>
      </c>
      <c r="D317" s="93" t="s">
        <v>417</v>
      </c>
      <c r="E317" s="93">
        <v>890</v>
      </c>
      <c r="F317" s="93">
        <v>25.32</v>
      </c>
      <c r="G317" s="93"/>
      <c r="H317" s="93"/>
      <c r="I317" s="93"/>
      <c r="J317" s="93"/>
      <c r="K317" s="93"/>
      <c r="L317" s="93"/>
      <c r="M317" s="93"/>
      <c r="N317" s="93"/>
      <c r="O317" s="49" t="s">
        <v>417</v>
      </c>
      <c r="P317" s="59">
        <v>890</v>
      </c>
      <c r="Q317" s="60"/>
      <c r="R317" s="58">
        <f t="shared" si="9"/>
        <v>0</v>
      </c>
      <c r="S317" s="22"/>
    </row>
    <row r="318" spans="2:19" ht="20.25" customHeight="1" x14ac:dyDescent="0.25">
      <c r="B318" s="52" t="s">
        <v>211</v>
      </c>
      <c r="C318" s="93" t="s">
        <v>280</v>
      </c>
      <c r="D318" s="93" t="s">
        <v>417</v>
      </c>
      <c r="E318" s="93">
        <v>296.25</v>
      </c>
      <c r="F318" s="93">
        <v>17.420000000000002</v>
      </c>
      <c r="G318" s="93"/>
      <c r="H318" s="93"/>
      <c r="I318" s="93"/>
      <c r="J318" s="93"/>
      <c r="K318" s="93"/>
      <c r="L318" s="93"/>
      <c r="M318" s="93"/>
      <c r="N318" s="93"/>
      <c r="O318" s="49" t="s">
        <v>417</v>
      </c>
      <c r="P318" s="59">
        <v>296.25</v>
      </c>
      <c r="Q318" s="60"/>
      <c r="R318" s="58">
        <f t="shared" si="9"/>
        <v>0</v>
      </c>
      <c r="S318" s="22"/>
    </row>
    <row r="319" spans="2:19" ht="31.5" customHeight="1" x14ac:dyDescent="0.25">
      <c r="B319" s="52" t="s">
        <v>212</v>
      </c>
      <c r="C319" s="93" t="s">
        <v>281</v>
      </c>
      <c r="D319" s="93" t="s">
        <v>36</v>
      </c>
      <c r="E319" s="93">
        <v>100</v>
      </c>
      <c r="F319" s="93">
        <v>16.899999999999999</v>
      </c>
      <c r="G319" s="93"/>
      <c r="H319" s="93"/>
      <c r="I319" s="93"/>
      <c r="J319" s="93"/>
      <c r="K319" s="93"/>
      <c r="L319" s="93"/>
      <c r="M319" s="93"/>
      <c r="N319" s="93"/>
      <c r="O319" s="49" t="s">
        <v>36</v>
      </c>
      <c r="P319" s="59">
        <v>100</v>
      </c>
      <c r="Q319" s="60"/>
      <c r="R319" s="58">
        <f t="shared" si="9"/>
        <v>0</v>
      </c>
      <c r="S319" s="22"/>
    </row>
    <row r="320" spans="2:19" ht="31.5" customHeight="1" x14ac:dyDescent="0.25">
      <c r="B320" s="52" t="s">
        <v>213</v>
      </c>
      <c r="C320" s="93" t="s">
        <v>282</v>
      </c>
      <c r="D320" s="93" t="s">
        <v>36</v>
      </c>
      <c r="E320" s="93">
        <v>24</v>
      </c>
      <c r="F320" s="93">
        <v>112.45</v>
      </c>
      <c r="G320" s="93"/>
      <c r="H320" s="93"/>
      <c r="I320" s="93"/>
      <c r="J320" s="93"/>
      <c r="K320" s="93"/>
      <c r="L320" s="93"/>
      <c r="M320" s="93"/>
      <c r="N320" s="93"/>
      <c r="O320" s="49" t="s">
        <v>36</v>
      </c>
      <c r="P320" s="59">
        <v>24</v>
      </c>
      <c r="Q320" s="60"/>
      <c r="R320" s="58">
        <f t="shared" si="9"/>
        <v>0</v>
      </c>
      <c r="S320" s="22"/>
    </row>
    <row r="321" spans="2:19" ht="47.25" customHeight="1" x14ac:dyDescent="0.25">
      <c r="B321" s="52" t="s">
        <v>214</v>
      </c>
      <c r="C321" s="93" t="s">
        <v>295</v>
      </c>
      <c r="D321" s="93" t="s">
        <v>36</v>
      </c>
      <c r="E321" s="93">
        <v>48</v>
      </c>
      <c r="F321" s="93">
        <v>304.73</v>
      </c>
      <c r="G321" s="93"/>
      <c r="H321" s="93"/>
      <c r="I321" s="93"/>
      <c r="J321" s="93"/>
      <c r="K321" s="93"/>
      <c r="L321" s="93"/>
      <c r="M321" s="93"/>
      <c r="N321" s="93"/>
      <c r="O321" s="49" t="s">
        <v>36</v>
      </c>
      <c r="P321" s="59">
        <v>48</v>
      </c>
      <c r="Q321" s="60"/>
      <c r="R321" s="58">
        <f t="shared" si="9"/>
        <v>0</v>
      </c>
      <c r="S321" s="22"/>
    </row>
    <row r="322" spans="2:19" ht="31.5" customHeight="1" x14ac:dyDescent="0.25">
      <c r="B322" s="52" t="s">
        <v>215</v>
      </c>
      <c r="C322" s="93" t="s">
        <v>296</v>
      </c>
      <c r="D322" s="93" t="s">
        <v>36</v>
      </c>
      <c r="E322" s="93">
        <v>38</v>
      </c>
      <c r="F322" s="93">
        <v>947.55</v>
      </c>
      <c r="G322" s="93"/>
      <c r="H322" s="93"/>
      <c r="I322" s="93"/>
      <c r="J322" s="93"/>
      <c r="K322" s="93"/>
      <c r="L322" s="93"/>
      <c r="M322" s="93"/>
      <c r="N322" s="93"/>
      <c r="O322" s="49" t="s">
        <v>36</v>
      </c>
      <c r="P322" s="59">
        <v>38</v>
      </c>
      <c r="Q322" s="60"/>
      <c r="R322" s="58">
        <f t="shared" si="9"/>
        <v>0</v>
      </c>
      <c r="S322" s="22"/>
    </row>
    <row r="323" spans="2:19" ht="31.5" customHeight="1" x14ac:dyDescent="0.25">
      <c r="B323" s="52" t="s">
        <v>507</v>
      </c>
      <c r="C323" s="93" t="s">
        <v>549</v>
      </c>
      <c r="D323" s="93" t="s">
        <v>36</v>
      </c>
      <c r="E323" s="93">
        <v>2</v>
      </c>
      <c r="F323" s="93">
        <v>1637.36</v>
      </c>
      <c r="G323" s="93"/>
      <c r="H323" s="93"/>
      <c r="I323" s="93"/>
      <c r="J323" s="93"/>
      <c r="K323" s="93"/>
      <c r="L323" s="93"/>
      <c r="M323" s="93"/>
      <c r="N323" s="93"/>
      <c r="O323" s="49" t="s">
        <v>36</v>
      </c>
      <c r="P323" s="59">
        <v>2</v>
      </c>
      <c r="Q323" s="60"/>
      <c r="R323" s="58">
        <f t="shared" si="9"/>
        <v>0</v>
      </c>
      <c r="S323" s="22"/>
    </row>
    <row r="324" spans="2:19" ht="19.5" customHeight="1" x14ac:dyDescent="0.25">
      <c r="B324" s="52" t="s">
        <v>508</v>
      </c>
      <c r="C324" s="93" t="s">
        <v>550</v>
      </c>
      <c r="D324" s="93" t="s">
        <v>36</v>
      </c>
      <c r="E324" s="93">
        <v>1</v>
      </c>
      <c r="F324" s="93">
        <v>439.03</v>
      </c>
      <c r="G324" s="93"/>
      <c r="H324" s="93"/>
      <c r="I324" s="93"/>
      <c r="J324" s="93"/>
      <c r="K324" s="93"/>
      <c r="L324" s="93"/>
      <c r="M324" s="93"/>
      <c r="N324" s="93"/>
      <c r="O324" s="49" t="s">
        <v>36</v>
      </c>
      <c r="P324" s="59">
        <v>1</v>
      </c>
      <c r="Q324" s="60"/>
      <c r="R324" s="58">
        <f t="shared" si="9"/>
        <v>0</v>
      </c>
      <c r="S324" s="22"/>
    </row>
    <row r="325" spans="2:19" ht="31.5" customHeight="1" x14ac:dyDescent="0.25">
      <c r="B325" s="52" t="s">
        <v>409</v>
      </c>
      <c r="C325" s="93" t="s">
        <v>551</v>
      </c>
      <c r="D325" s="93" t="s">
        <v>36</v>
      </c>
      <c r="E325" s="93">
        <v>1</v>
      </c>
      <c r="F325" s="93">
        <v>10955.45</v>
      </c>
      <c r="G325" s="93"/>
      <c r="H325" s="93"/>
      <c r="I325" s="93"/>
      <c r="J325" s="93"/>
      <c r="K325" s="93"/>
      <c r="L325" s="93"/>
      <c r="M325" s="93"/>
      <c r="N325" s="93"/>
      <c r="O325" s="49" t="s">
        <v>36</v>
      </c>
      <c r="P325" s="59">
        <v>1</v>
      </c>
      <c r="Q325" s="60"/>
      <c r="R325" s="58">
        <f t="shared" si="9"/>
        <v>0</v>
      </c>
      <c r="S325" s="22"/>
    </row>
    <row r="326" spans="2:19" ht="31.5" customHeight="1" x14ac:dyDescent="0.25">
      <c r="B326" s="52" t="s">
        <v>509</v>
      </c>
      <c r="C326" s="93" t="s">
        <v>552</v>
      </c>
      <c r="D326" s="93" t="s">
        <v>36</v>
      </c>
      <c r="E326" s="93">
        <v>2</v>
      </c>
      <c r="F326" s="93">
        <v>246.76</v>
      </c>
      <c r="G326" s="93"/>
      <c r="H326" s="93"/>
      <c r="I326" s="93"/>
      <c r="J326" s="93"/>
      <c r="K326" s="93"/>
      <c r="L326" s="93"/>
      <c r="M326" s="93"/>
      <c r="N326" s="93"/>
      <c r="O326" s="49" t="s">
        <v>36</v>
      </c>
      <c r="P326" s="59">
        <v>2</v>
      </c>
      <c r="Q326" s="60"/>
      <c r="R326" s="58">
        <f t="shared" si="9"/>
        <v>0</v>
      </c>
      <c r="S326" s="22"/>
    </row>
    <row r="327" spans="2:19" ht="31.5" customHeight="1" x14ac:dyDescent="0.25">
      <c r="B327" s="52" t="s">
        <v>510</v>
      </c>
      <c r="C327" s="93" t="s">
        <v>553</v>
      </c>
      <c r="D327" s="93" t="s">
        <v>36</v>
      </c>
      <c r="E327" s="93">
        <v>2</v>
      </c>
      <c r="F327" s="93">
        <v>246.76</v>
      </c>
      <c r="G327" s="93"/>
      <c r="H327" s="93"/>
      <c r="I327" s="93"/>
      <c r="J327" s="93"/>
      <c r="K327" s="93"/>
      <c r="L327" s="93"/>
      <c r="M327" s="93"/>
      <c r="N327" s="93"/>
      <c r="O327" s="49" t="s">
        <v>36</v>
      </c>
      <c r="P327" s="59">
        <v>2</v>
      </c>
      <c r="Q327" s="60"/>
      <c r="R327" s="58">
        <f t="shared" si="9"/>
        <v>0</v>
      </c>
      <c r="S327" s="22"/>
    </row>
    <row r="328" spans="2:19" ht="31.5" customHeight="1" x14ac:dyDescent="0.25">
      <c r="B328" s="52" t="s">
        <v>511</v>
      </c>
      <c r="C328" s="93" t="s">
        <v>554</v>
      </c>
      <c r="D328" s="93" t="s">
        <v>36</v>
      </c>
      <c r="E328" s="93">
        <v>10</v>
      </c>
      <c r="F328" s="93">
        <v>246.76</v>
      </c>
      <c r="G328" s="93"/>
      <c r="H328" s="93"/>
      <c r="I328" s="93"/>
      <c r="J328" s="93"/>
      <c r="K328" s="93"/>
      <c r="L328" s="93"/>
      <c r="M328" s="93"/>
      <c r="N328" s="93"/>
      <c r="O328" s="49" t="s">
        <v>36</v>
      </c>
      <c r="P328" s="59">
        <v>10</v>
      </c>
      <c r="Q328" s="60"/>
      <c r="R328" s="58">
        <f t="shared" si="9"/>
        <v>0</v>
      </c>
      <c r="S328" s="22"/>
    </row>
    <row r="329" spans="2:19" ht="31.5" customHeight="1" x14ac:dyDescent="0.25">
      <c r="B329" s="52" t="s">
        <v>512</v>
      </c>
      <c r="C329" s="93" t="s">
        <v>555</v>
      </c>
      <c r="D329" s="93" t="s">
        <v>36</v>
      </c>
      <c r="E329" s="93">
        <v>1</v>
      </c>
      <c r="F329" s="93">
        <v>246.76</v>
      </c>
      <c r="G329" s="93"/>
      <c r="H329" s="93"/>
      <c r="I329" s="93"/>
      <c r="J329" s="93"/>
      <c r="K329" s="93"/>
      <c r="L329" s="93"/>
      <c r="M329" s="93"/>
      <c r="N329" s="93"/>
      <c r="O329" s="49" t="s">
        <v>36</v>
      </c>
      <c r="P329" s="59">
        <v>1</v>
      </c>
      <c r="Q329" s="60"/>
      <c r="R329" s="58">
        <f t="shared" si="9"/>
        <v>0</v>
      </c>
      <c r="S329" s="22"/>
    </row>
    <row r="330" spans="2:19" ht="31.5" customHeight="1" x14ac:dyDescent="0.25">
      <c r="B330" s="52" t="s">
        <v>513</v>
      </c>
      <c r="C330" s="93" t="s">
        <v>556</v>
      </c>
      <c r="D330" s="93" t="s">
        <v>36</v>
      </c>
      <c r="E330" s="93">
        <v>1</v>
      </c>
      <c r="F330" s="93">
        <v>480.79</v>
      </c>
      <c r="G330" s="93"/>
      <c r="H330" s="93"/>
      <c r="I330" s="93"/>
      <c r="J330" s="93"/>
      <c r="K330" s="93"/>
      <c r="L330" s="93"/>
      <c r="M330" s="93"/>
      <c r="N330" s="93"/>
      <c r="O330" s="49" t="s">
        <v>36</v>
      </c>
      <c r="P330" s="59">
        <v>1</v>
      </c>
      <c r="Q330" s="60"/>
      <c r="R330" s="58">
        <f t="shared" si="9"/>
        <v>0</v>
      </c>
      <c r="S330" s="22"/>
    </row>
    <row r="331" spans="2:19" ht="31.5" customHeight="1" x14ac:dyDescent="0.25">
      <c r="B331" s="52" t="s">
        <v>514</v>
      </c>
      <c r="C331" s="93" t="s">
        <v>557</v>
      </c>
      <c r="D331" s="93" t="s">
        <v>36</v>
      </c>
      <c r="E331" s="93">
        <v>1</v>
      </c>
      <c r="F331" s="93">
        <v>1802.02</v>
      </c>
      <c r="G331" s="93"/>
      <c r="H331" s="93"/>
      <c r="I331" s="93"/>
      <c r="J331" s="93"/>
      <c r="K331" s="93"/>
      <c r="L331" s="93"/>
      <c r="M331" s="93"/>
      <c r="N331" s="93"/>
      <c r="O331" s="49" t="s">
        <v>36</v>
      </c>
      <c r="P331" s="59">
        <v>1</v>
      </c>
      <c r="Q331" s="60"/>
      <c r="R331" s="58">
        <f t="shared" si="9"/>
        <v>0</v>
      </c>
      <c r="S331" s="22"/>
    </row>
    <row r="332" spans="2:19" ht="31.5" customHeight="1" x14ac:dyDescent="0.25">
      <c r="B332" s="52" t="s">
        <v>515</v>
      </c>
      <c r="C332" s="93" t="s">
        <v>558</v>
      </c>
      <c r="D332" s="93" t="s">
        <v>36</v>
      </c>
      <c r="E332" s="93">
        <v>27</v>
      </c>
      <c r="F332" s="93">
        <v>221.49</v>
      </c>
      <c r="G332" s="93"/>
      <c r="H332" s="93"/>
      <c r="I332" s="93"/>
      <c r="J332" s="93"/>
      <c r="K332" s="93"/>
      <c r="L332" s="93"/>
      <c r="M332" s="93"/>
      <c r="N332" s="93"/>
      <c r="O332" s="49" t="s">
        <v>36</v>
      </c>
      <c r="P332" s="59">
        <v>27</v>
      </c>
      <c r="Q332" s="60"/>
      <c r="R332" s="58">
        <f t="shared" si="9"/>
        <v>0</v>
      </c>
      <c r="S332" s="22"/>
    </row>
    <row r="333" spans="2:19" ht="31.5" customHeight="1" x14ac:dyDescent="0.25">
      <c r="B333" s="52" t="s">
        <v>516</v>
      </c>
      <c r="C333" s="93" t="s">
        <v>559</v>
      </c>
      <c r="D333" s="93" t="s">
        <v>417</v>
      </c>
      <c r="E333" s="93">
        <v>172.5</v>
      </c>
      <c r="F333" s="93">
        <v>99.73</v>
      </c>
      <c r="G333" s="93"/>
      <c r="H333" s="93"/>
      <c r="I333" s="93"/>
      <c r="J333" s="93"/>
      <c r="K333" s="93"/>
      <c r="L333" s="93"/>
      <c r="M333" s="93"/>
      <c r="N333" s="93"/>
      <c r="O333" s="49" t="s">
        <v>417</v>
      </c>
      <c r="P333" s="59">
        <v>172.5</v>
      </c>
      <c r="Q333" s="60"/>
      <c r="R333" s="58">
        <f t="shared" si="9"/>
        <v>0</v>
      </c>
      <c r="S333" s="22"/>
    </row>
    <row r="334" spans="2:19" ht="31.5" customHeight="1" x14ac:dyDescent="0.25">
      <c r="B334" s="52" t="s">
        <v>517</v>
      </c>
      <c r="C334" s="93" t="s">
        <v>560</v>
      </c>
      <c r="D334" s="93" t="s">
        <v>36</v>
      </c>
      <c r="E334" s="93">
        <v>27</v>
      </c>
      <c r="F334" s="93">
        <v>64.150000000000006</v>
      </c>
      <c r="G334" s="93"/>
      <c r="H334" s="93"/>
      <c r="I334" s="93"/>
      <c r="J334" s="93"/>
      <c r="K334" s="93"/>
      <c r="L334" s="93"/>
      <c r="M334" s="93"/>
      <c r="N334" s="93"/>
      <c r="O334" s="49" t="s">
        <v>36</v>
      </c>
      <c r="P334" s="59">
        <v>27</v>
      </c>
      <c r="Q334" s="60"/>
      <c r="R334" s="58">
        <f t="shared" si="9"/>
        <v>0</v>
      </c>
      <c r="S334" s="22"/>
    </row>
    <row r="335" spans="2:19" ht="31.5" customHeight="1" x14ac:dyDescent="0.25">
      <c r="B335" s="52" t="s">
        <v>518</v>
      </c>
      <c r="C335" s="93" t="s">
        <v>561</v>
      </c>
      <c r="D335" s="93" t="s">
        <v>36</v>
      </c>
      <c r="E335" s="93">
        <v>20</v>
      </c>
      <c r="F335" s="93">
        <v>76.69</v>
      </c>
      <c r="G335" s="93"/>
      <c r="H335" s="93"/>
      <c r="I335" s="93"/>
      <c r="J335" s="93"/>
      <c r="K335" s="93"/>
      <c r="L335" s="93"/>
      <c r="M335" s="93"/>
      <c r="N335" s="93"/>
      <c r="O335" s="49" t="s">
        <v>36</v>
      </c>
      <c r="P335" s="59">
        <v>20</v>
      </c>
      <c r="Q335" s="60"/>
      <c r="R335" s="58">
        <f t="shared" si="9"/>
        <v>0</v>
      </c>
      <c r="S335" s="22"/>
    </row>
    <row r="336" spans="2:19" ht="31.5" customHeight="1" x14ac:dyDescent="0.25">
      <c r="B336" s="52" t="s">
        <v>519</v>
      </c>
      <c r="C336" s="93" t="s">
        <v>562</v>
      </c>
      <c r="D336" s="93" t="s">
        <v>36</v>
      </c>
      <c r="E336" s="93">
        <v>27</v>
      </c>
      <c r="F336" s="93">
        <v>67.599999999999994</v>
      </c>
      <c r="G336" s="93"/>
      <c r="H336" s="93"/>
      <c r="I336" s="93"/>
      <c r="J336" s="93"/>
      <c r="K336" s="93"/>
      <c r="L336" s="93"/>
      <c r="M336" s="93"/>
      <c r="N336" s="93"/>
      <c r="O336" s="49" t="s">
        <v>36</v>
      </c>
      <c r="P336" s="59">
        <v>27</v>
      </c>
      <c r="Q336" s="60"/>
      <c r="R336" s="58">
        <f t="shared" si="9"/>
        <v>0</v>
      </c>
      <c r="S336" s="22"/>
    </row>
    <row r="337" spans="2:19" ht="46.5" customHeight="1" x14ac:dyDescent="0.25">
      <c r="B337" s="52" t="s">
        <v>520</v>
      </c>
      <c r="C337" s="93" t="s">
        <v>563</v>
      </c>
      <c r="D337" s="93" t="s">
        <v>417</v>
      </c>
      <c r="E337" s="93">
        <v>113.47</v>
      </c>
      <c r="F337" s="93">
        <v>42.14</v>
      </c>
      <c r="G337" s="93"/>
      <c r="H337" s="93"/>
      <c r="I337" s="93"/>
      <c r="J337" s="93"/>
      <c r="K337" s="93"/>
      <c r="L337" s="93"/>
      <c r="M337" s="93"/>
      <c r="N337" s="93"/>
      <c r="O337" s="49" t="s">
        <v>417</v>
      </c>
      <c r="P337" s="59">
        <v>113.47</v>
      </c>
      <c r="Q337" s="60"/>
      <c r="R337" s="58">
        <f t="shared" si="9"/>
        <v>0</v>
      </c>
      <c r="S337" s="22"/>
    </row>
    <row r="338" spans="2:19" ht="48.75" customHeight="1" x14ac:dyDescent="0.25">
      <c r="B338" s="52" t="s">
        <v>521</v>
      </c>
      <c r="C338" s="93" t="s">
        <v>564</v>
      </c>
      <c r="D338" s="93" t="s">
        <v>417</v>
      </c>
      <c r="E338" s="93">
        <v>113.47</v>
      </c>
      <c r="F338" s="93">
        <v>56.07</v>
      </c>
      <c r="G338" s="93"/>
      <c r="H338" s="93"/>
      <c r="I338" s="93"/>
      <c r="J338" s="93"/>
      <c r="K338" s="93"/>
      <c r="L338" s="93"/>
      <c r="M338" s="93"/>
      <c r="N338" s="93"/>
      <c r="O338" s="49" t="s">
        <v>417</v>
      </c>
      <c r="P338" s="59">
        <v>113.47</v>
      </c>
      <c r="Q338" s="60"/>
      <c r="R338" s="58">
        <f t="shared" si="9"/>
        <v>0</v>
      </c>
      <c r="S338" s="22"/>
    </row>
    <row r="339" spans="2:19" ht="31.5" customHeight="1" x14ac:dyDescent="0.25">
      <c r="B339" s="52" t="s">
        <v>522</v>
      </c>
      <c r="C339" s="93" t="s">
        <v>565</v>
      </c>
      <c r="D339" s="93" t="s">
        <v>36</v>
      </c>
      <c r="E339" s="93">
        <v>24</v>
      </c>
      <c r="F339" s="93">
        <v>28.4</v>
      </c>
      <c r="G339" s="93"/>
      <c r="H339" s="93"/>
      <c r="I339" s="93"/>
      <c r="J339" s="93"/>
      <c r="K339" s="93"/>
      <c r="L339" s="93"/>
      <c r="M339" s="93"/>
      <c r="N339" s="93"/>
      <c r="O339" s="49" t="s">
        <v>36</v>
      </c>
      <c r="P339" s="59">
        <v>24</v>
      </c>
      <c r="Q339" s="60"/>
      <c r="R339" s="58">
        <f t="shared" si="9"/>
        <v>0</v>
      </c>
      <c r="S339" s="22"/>
    </row>
    <row r="340" spans="2:19" ht="31.5" customHeight="1" x14ac:dyDescent="0.25">
      <c r="B340" s="52" t="s">
        <v>523</v>
      </c>
      <c r="C340" s="93" t="s">
        <v>566</v>
      </c>
      <c r="D340" s="93" t="s">
        <v>36</v>
      </c>
      <c r="E340" s="93">
        <v>24</v>
      </c>
      <c r="F340" s="93">
        <v>28.78</v>
      </c>
      <c r="G340" s="93"/>
      <c r="H340" s="93"/>
      <c r="I340" s="93"/>
      <c r="J340" s="93"/>
      <c r="K340" s="93"/>
      <c r="L340" s="93"/>
      <c r="M340" s="93"/>
      <c r="N340" s="93"/>
      <c r="O340" s="49" t="s">
        <v>36</v>
      </c>
      <c r="P340" s="59">
        <v>24</v>
      </c>
      <c r="Q340" s="60"/>
      <c r="R340" s="58">
        <f t="shared" si="9"/>
        <v>0</v>
      </c>
      <c r="S340" s="22"/>
    </row>
    <row r="341" spans="2:19" ht="31.5" customHeight="1" x14ac:dyDescent="0.25">
      <c r="B341" s="52" t="s">
        <v>524</v>
      </c>
      <c r="C341" s="93" t="s">
        <v>567</v>
      </c>
      <c r="D341" s="93" t="s">
        <v>36</v>
      </c>
      <c r="E341" s="93">
        <v>18</v>
      </c>
      <c r="F341" s="93">
        <v>14.31</v>
      </c>
      <c r="G341" s="93"/>
      <c r="H341" s="93"/>
      <c r="I341" s="93"/>
      <c r="J341" s="93"/>
      <c r="K341" s="93"/>
      <c r="L341" s="93"/>
      <c r="M341" s="93"/>
      <c r="N341" s="93"/>
      <c r="O341" s="49" t="s">
        <v>36</v>
      </c>
      <c r="P341" s="59">
        <v>18</v>
      </c>
      <c r="Q341" s="60"/>
      <c r="R341" s="58">
        <f t="shared" si="9"/>
        <v>0</v>
      </c>
      <c r="S341" s="22"/>
    </row>
    <row r="342" spans="2:19" ht="31.5" customHeight="1" x14ac:dyDescent="0.25">
      <c r="B342" s="52" t="s">
        <v>525</v>
      </c>
      <c r="C342" s="93" t="s">
        <v>568</v>
      </c>
      <c r="D342" s="93" t="s">
        <v>36</v>
      </c>
      <c r="E342" s="93">
        <v>18</v>
      </c>
      <c r="F342" s="93">
        <v>17.14</v>
      </c>
      <c r="G342" s="93"/>
      <c r="H342" s="93"/>
      <c r="I342" s="93"/>
      <c r="J342" s="93"/>
      <c r="K342" s="93"/>
      <c r="L342" s="93"/>
      <c r="M342" s="93"/>
      <c r="N342" s="93"/>
      <c r="O342" s="49" t="s">
        <v>36</v>
      </c>
      <c r="P342" s="59">
        <v>18</v>
      </c>
      <c r="Q342" s="60"/>
      <c r="R342" s="58">
        <f t="shared" si="9"/>
        <v>0</v>
      </c>
      <c r="S342" s="22"/>
    </row>
    <row r="343" spans="2:19" s="57" customFormat="1" ht="18" x14ac:dyDescent="0.25">
      <c r="B343" s="66" t="s">
        <v>398</v>
      </c>
      <c r="C343" s="94" t="s">
        <v>412</v>
      </c>
      <c r="D343" s="94"/>
      <c r="E343" s="94"/>
      <c r="F343" s="94"/>
      <c r="G343" s="94"/>
      <c r="H343" s="94"/>
      <c r="I343" s="94"/>
      <c r="J343" s="94"/>
      <c r="K343" s="94"/>
      <c r="L343" s="94"/>
      <c r="M343" s="94"/>
      <c r="N343" s="94"/>
      <c r="O343" s="49"/>
      <c r="P343" s="49"/>
      <c r="Q343" s="49"/>
      <c r="R343" s="87"/>
    </row>
    <row r="344" spans="2:19" ht="33" customHeight="1" x14ac:dyDescent="0.25">
      <c r="B344" s="52" t="s">
        <v>399</v>
      </c>
      <c r="C344" s="93" t="s">
        <v>569</v>
      </c>
      <c r="D344" s="93" t="s">
        <v>417</v>
      </c>
      <c r="E344" s="93">
        <v>88.8</v>
      </c>
      <c r="F344" s="93">
        <v>25.67</v>
      </c>
      <c r="G344" s="93"/>
      <c r="H344" s="93"/>
      <c r="I344" s="93"/>
      <c r="J344" s="93"/>
      <c r="K344" s="93"/>
      <c r="L344" s="93"/>
      <c r="M344" s="93"/>
      <c r="N344" s="93"/>
      <c r="O344" s="49" t="s">
        <v>417</v>
      </c>
      <c r="P344" s="59">
        <v>88.8</v>
      </c>
      <c r="Q344" s="60"/>
      <c r="R344" s="58">
        <f t="shared" si="9"/>
        <v>0</v>
      </c>
      <c r="S344" s="22"/>
    </row>
    <row r="345" spans="2:19" ht="33.75" customHeight="1" x14ac:dyDescent="0.25">
      <c r="B345" s="52" t="s">
        <v>206</v>
      </c>
      <c r="C345" s="93" t="s">
        <v>275</v>
      </c>
      <c r="D345" s="93" t="s">
        <v>36</v>
      </c>
      <c r="E345" s="93">
        <v>12</v>
      </c>
      <c r="F345" s="93">
        <v>13.71</v>
      </c>
      <c r="G345" s="93"/>
      <c r="H345" s="93"/>
      <c r="I345" s="93"/>
      <c r="J345" s="93"/>
      <c r="K345" s="93"/>
      <c r="L345" s="93"/>
      <c r="M345" s="93"/>
      <c r="N345" s="93"/>
      <c r="O345" s="49" t="s">
        <v>36</v>
      </c>
      <c r="P345" s="59">
        <v>12</v>
      </c>
      <c r="Q345" s="60"/>
      <c r="R345" s="58">
        <f t="shared" si="9"/>
        <v>0</v>
      </c>
      <c r="S345" s="22"/>
    </row>
    <row r="346" spans="2:19" s="57" customFormat="1" ht="18" x14ac:dyDescent="0.25">
      <c r="B346" s="66" t="s">
        <v>400</v>
      </c>
      <c r="C346" s="94" t="s">
        <v>413</v>
      </c>
      <c r="D346" s="94"/>
      <c r="E346" s="94"/>
      <c r="F346" s="94"/>
      <c r="G346" s="94"/>
      <c r="H346" s="94"/>
      <c r="I346" s="94"/>
      <c r="J346" s="94"/>
      <c r="K346" s="94"/>
      <c r="L346" s="94"/>
      <c r="M346" s="94"/>
      <c r="N346" s="94"/>
      <c r="O346" s="49"/>
      <c r="P346" s="49"/>
      <c r="Q346" s="49"/>
      <c r="R346" s="87"/>
    </row>
    <row r="347" spans="2:19" ht="35.25" customHeight="1" x14ac:dyDescent="0.25">
      <c r="B347" s="52" t="s">
        <v>401</v>
      </c>
      <c r="C347" s="93" t="s">
        <v>570</v>
      </c>
      <c r="D347" s="93" t="s">
        <v>417</v>
      </c>
      <c r="E347" s="93">
        <v>92.33</v>
      </c>
      <c r="F347" s="93">
        <v>29.32</v>
      </c>
      <c r="G347" s="93"/>
      <c r="H347" s="93"/>
      <c r="I347" s="93"/>
      <c r="J347" s="93"/>
      <c r="K347" s="93"/>
      <c r="L347" s="93"/>
      <c r="M347" s="93"/>
      <c r="N347" s="93"/>
      <c r="O347" s="49" t="s">
        <v>417</v>
      </c>
      <c r="P347" s="59">
        <v>92.33</v>
      </c>
      <c r="Q347" s="60"/>
      <c r="R347" s="58">
        <f t="shared" si="9"/>
        <v>0</v>
      </c>
      <c r="S347" s="22"/>
    </row>
    <row r="348" spans="2:19" ht="32.25" customHeight="1" x14ac:dyDescent="0.25">
      <c r="B348" s="52" t="s">
        <v>526</v>
      </c>
      <c r="C348" s="93" t="s">
        <v>571</v>
      </c>
      <c r="D348" s="93" t="s">
        <v>36</v>
      </c>
      <c r="E348" s="93">
        <v>3</v>
      </c>
      <c r="F348" s="93">
        <v>81.87</v>
      </c>
      <c r="G348" s="93"/>
      <c r="H348" s="93"/>
      <c r="I348" s="93"/>
      <c r="J348" s="93"/>
      <c r="K348" s="93"/>
      <c r="L348" s="93"/>
      <c r="M348" s="93"/>
      <c r="N348" s="93"/>
      <c r="O348" s="49" t="s">
        <v>36</v>
      </c>
      <c r="P348" s="59">
        <v>3</v>
      </c>
      <c r="Q348" s="60"/>
      <c r="R348" s="58">
        <f t="shared" si="9"/>
        <v>0</v>
      </c>
      <c r="S348" s="22"/>
    </row>
    <row r="349" spans="2:19" ht="31.5" customHeight="1" x14ac:dyDescent="0.25">
      <c r="B349" s="52" t="s">
        <v>527</v>
      </c>
      <c r="C349" s="93" t="s">
        <v>572</v>
      </c>
      <c r="D349" s="93" t="s">
        <v>36</v>
      </c>
      <c r="E349" s="93">
        <v>3</v>
      </c>
      <c r="F349" s="93">
        <v>39.06</v>
      </c>
      <c r="G349" s="93"/>
      <c r="H349" s="93"/>
      <c r="I349" s="93"/>
      <c r="J349" s="93"/>
      <c r="K349" s="93"/>
      <c r="L349" s="93"/>
      <c r="M349" s="93"/>
      <c r="N349" s="93"/>
      <c r="O349" s="49" t="s">
        <v>36</v>
      </c>
      <c r="P349" s="59">
        <v>3</v>
      </c>
      <c r="Q349" s="60"/>
      <c r="R349" s="58">
        <f t="shared" si="9"/>
        <v>0</v>
      </c>
      <c r="S349" s="22"/>
    </row>
    <row r="350" spans="2:19" ht="30.75" customHeight="1" x14ac:dyDescent="0.25">
      <c r="B350" s="52" t="s">
        <v>528</v>
      </c>
      <c r="C350" s="93" t="s">
        <v>573</v>
      </c>
      <c r="D350" s="93" t="s">
        <v>36</v>
      </c>
      <c r="E350" s="93">
        <v>3</v>
      </c>
      <c r="F350" s="93">
        <v>22.04</v>
      </c>
      <c r="G350" s="93"/>
      <c r="H350" s="93"/>
      <c r="I350" s="93"/>
      <c r="J350" s="93"/>
      <c r="K350" s="93"/>
      <c r="L350" s="93"/>
      <c r="M350" s="93"/>
      <c r="N350" s="93"/>
      <c r="O350" s="49" t="s">
        <v>36</v>
      </c>
      <c r="P350" s="59">
        <v>3</v>
      </c>
      <c r="Q350" s="60"/>
      <c r="R350" s="58">
        <f t="shared" si="9"/>
        <v>0</v>
      </c>
      <c r="S350" s="22"/>
    </row>
    <row r="351" spans="2:19" ht="33.75" customHeight="1" x14ac:dyDescent="0.25">
      <c r="B351" s="52" t="s">
        <v>529</v>
      </c>
      <c r="C351" s="93" t="s">
        <v>574</v>
      </c>
      <c r="D351" s="93" t="s">
        <v>36</v>
      </c>
      <c r="E351" s="93">
        <v>3</v>
      </c>
      <c r="F351" s="93">
        <v>12.43</v>
      </c>
      <c r="G351" s="93"/>
      <c r="H351" s="93"/>
      <c r="I351" s="93"/>
      <c r="J351" s="93"/>
      <c r="K351" s="93"/>
      <c r="L351" s="93"/>
      <c r="M351" s="93"/>
      <c r="N351" s="93"/>
      <c r="O351" s="49" t="s">
        <v>36</v>
      </c>
      <c r="P351" s="59">
        <v>3</v>
      </c>
      <c r="Q351" s="60"/>
      <c r="R351" s="58">
        <f t="shared" si="9"/>
        <v>0</v>
      </c>
      <c r="S351" s="22"/>
    </row>
    <row r="352" spans="2:19" ht="20.25" customHeight="1" x14ac:dyDescent="0.25">
      <c r="B352" s="52" t="s">
        <v>530</v>
      </c>
      <c r="C352" s="93" t="s">
        <v>606</v>
      </c>
      <c r="D352" s="93" t="s">
        <v>36</v>
      </c>
      <c r="E352" s="93">
        <v>1</v>
      </c>
      <c r="F352" s="93">
        <v>546.80999999999995</v>
      </c>
      <c r="G352" s="93"/>
      <c r="H352" s="93"/>
      <c r="I352" s="93"/>
      <c r="J352" s="93"/>
      <c r="K352" s="93"/>
      <c r="L352" s="93"/>
      <c r="M352" s="93"/>
      <c r="N352" s="93"/>
      <c r="O352" s="49" t="s">
        <v>36</v>
      </c>
      <c r="P352" s="59">
        <v>1</v>
      </c>
      <c r="Q352" s="60"/>
      <c r="R352" s="58">
        <f t="shared" si="9"/>
        <v>0</v>
      </c>
      <c r="S352" s="22"/>
    </row>
    <row r="353" spans="2:19" ht="30.75" customHeight="1" x14ac:dyDescent="0.25">
      <c r="B353" s="52" t="s">
        <v>207</v>
      </c>
      <c r="C353" s="93" t="s">
        <v>276</v>
      </c>
      <c r="D353" s="93" t="s">
        <v>36</v>
      </c>
      <c r="E353" s="93">
        <v>3</v>
      </c>
      <c r="F353" s="93">
        <v>13.7</v>
      </c>
      <c r="G353" s="93"/>
      <c r="H353" s="93"/>
      <c r="I353" s="93"/>
      <c r="J353" s="93"/>
      <c r="K353" s="93"/>
      <c r="L353" s="93"/>
      <c r="M353" s="93"/>
      <c r="N353" s="93"/>
      <c r="O353" s="49" t="s">
        <v>36</v>
      </c>
      <c r="P353" s="59">
        <v>3</v>
      </c>
      <c r="Q353" s="60"/>
      <c r="R353" s="58">
        <f t="shared" si="9"/>
        <v>0</v>
      </c>
      <c r="S353" s="22"/>
    </row>
    <row r="354" spans="2:19" ht="33.75" customHeight="1" x14ac:dyDescent="0.25">
      <c r="B354" s="52" t="s">
        <v>531</v>
      </c>
      <c r="C354" s="93" t="s">
        <v>575</v>
      </c>
      <c r="D354" s="93" t="s">
        <v>36</v>
      </c>
      <c r="E354" s="93">
        <v>6</v>
      </c>
      <c r="F354" s="93">
        <v>61.9</v>
      </c>
      <c r="G354" s="93"/>
      <c r="H354" s="93"/>
      <c r="I354" s="93"/>
      <c r="J354" s="93"/>
      <c r="K354" s="93"/>
      <c r="L354" s="93"/>
      <c r="M354" s="93"/>
      <c r="N354" s="93"/>
      <c r="O354" s="49" t="s">
        <v>36</v>
      </c>
      <c r="P354" s="59">
        <v>6</v>
      </c>
      <c r="Q354" s="60"/>
      <c r="R354" s="58">
        <f t="shared" si="9"/>
        <v>0</v>
      </c>
      <c r="S354" s="22"/>
    </row>
    <row r="355" spans="2:19" s="57" customFormat="1" ht="18" x14ac:dyDescent="0.25">
      <c r="B355" s="66" t="s">
        <v>402</v>
      </c>
      <c r="C355" s="94" t="s">
        <v>403</v>
      </c>
      <c r="D355" s="94"/>
      <c r="E355" s="94"/>
      <c r="F355" s="94"/>
      <c r="G355" s="94"/>
      <c r="H355" s="94"/>
      <c r="I355" s="94"/>
      <c r="J355" s="94"/>
      <c r="K355" s="94"/>
      <c r="L355" s="94"/>
      <c r="M355" s="94"/>
      <c r="N355" s="94"/>
      <c r="O355" s="49"/>
      <c r="P355" s="49"/>
      <c r="Q355" s="49"/>
      <c r="R355" s="87"/>
    </row>
    <row r="356" spans="2:19" ht="22.5" customHeight="1" x14ac:dyDescent="0.25">
      <c r="B356" s="52" t="s">
        <v>532</v>
      </c>
      <c r="C356" s="93" t="s">
        <v>576</v>
      </c>
      <c r="D356" s="93" t="s">
        <v>36</v>
      </c>
      <c r="E356" s="93">
        <v>3</v>
      </c>
      <c r="F356" s="93">
        <v>536.4</v>
      </c>
      <c r="G356" s="93"/>
      <c r="H356" s="93"/>
      <c r="I356" s="93"/>
      <c r="J356" s="93"/>
      <c r="K356" s="93"/>
      <c r="L356" s="93"/>
      <c r="M356" s="93"/>
      <c r="N356" s="93"/>
      <c r="O356" s="49" t="s">
        <v>36</v>
      </c>
      <c r="P356" s="59">
        <v>3</v>
      </c>
      <c r="Q356" s="60"/>
      <c r="R356" s="58">
        <f t="shared" si="9"/>
        <v>0</v>
      </c>
      <c r="S356" s="22"/>
    </row>
    <row r="357" spans="2:19" ht="31.5" customHeight="1" x14ac:dyDescent="0.25">
      <c r="B357" s="52" t="s">
        <v>533</v>
      </c>
      <c r="C357" s="93" t="s">
        <v>577</v>
      </c>
      <c r="D357" s="93" t="s">
        <v>36</v>
      </c>
      <c r="E357" s="93">
        <v>3</v>
      </c>
      <c r="F357" s="93">
        <v>662.64</v>
      </c>
      <c r="G357" s="93"/>
      <c r="H357" s="93"/>
      <c r="I357" s="93"/>
      <c r="J357" s="93"/>
      <c r="K357" s="93"/>
      <c r="L357" s="93"/>
      <c r="M357" s="93"/>
      <c r="N357" s="93"/>
      <c r="O357" s="49" t="s">
        <v>36</v>
      </c>
      <c r="P357" s="59">
        <v>3</v>
      </c>
      <c r="Q357" s="60"/>
      <c r="R357" s="58">
        <f t="shared" si="9"/>
        <v>0</v>
      </c>
      <c r="S357" s="22"/>
    </row>
    <row r="358" spans="2:19" ht="18.75" customHeight="1" x14ac:dyDescent="0.25">
      <c r="B358" s="52" t="s">
        <v>534</v>
      </c>
      <c r="C358" s="93" t="s">
        <v>578</v>
      </c>
      <c r="D358" s="93" t="s">
        <v>37</v>
      </c>
      <c r="E358" s="93">
        <v>22.5</v>
      </c>
      <c r="F358" s="93">
        <v>79.87</v>
      </c>
      <c r="G358" s="93"/>
      <c r="H358" s="93"/>
      <c r="I358" s="93"/>
      <c r="J358" s="93"/>
      <c r="K358" s="93"/>
      <c r="L358" s="93"/>
      <c r="M358" s="93"/>
      <c r="N358" s="93"/>
      <c r="O358" s="49" t="s">
        <v>37</v>
      </c>
      <c r="P358" s="59">
        <v>22.5</v>
      </c>
      <c r="Q358" s="60"/>
      <c r="R358" s="58">
        <f t="shared" si="9"/>
        <v>0</v>
      </c>
      <c r="S358" s="22"/>
    </row>
    <row r="359" spans="2:19" ht="32.25" customHeight="1" x14ac:dyDescent="0.25">
      <c r="B359" s="52" t="s">
        <v>535</v>
      </c>
      <c r="C359" s="93" t="s">
        <v>579</v>
      </c>
      <c r="D359" s="93" t="s">
        <v>36</v>
      </c>
      <c r="E359" s="93">
        <v>9</v>
      </c>
      <c r="F359" s="93">
        <v>379.56</v>
      </c>
      <c r="G359" s="93"/>
      <c r="H359" s="93"/>
      <c r="I359" s="93"/>
      <c r="J359" s="93"/>
      <c r="K359" s="93"/>
      <c r="L359" s="93"/>
      <c r="M359" s="93"/>
      <c r="N359" s="93"/>
      <c r="O359" s="49" t="s">
        <v>36</v>
      </c>
      <c r="P359" s="59">
        <v>9</v>
      </c>
      <c r="Q359" s="60"/>
      <c r="R359" s="58">
        <f t="shared" si="9"/>
        <v>0</v>
      </c>
      <c r="S359" s="22"/>
    </row>
    <row r="360" spans="2:19" ht="18.75" customHeight="1" x14ac:dyDescent="0.25">
      <c r="B360" s="52" t="s">
        <v>536</v>
      </c>
      <c r="C360" s="93" t="s">
        <v>580</v>
      </c>
      <c r="D360" s="93" t="s">
        <v>36</v>
      </c>
      <c r="E360" s="93">
        <v>3</v>
      </c>
      <c r="F360" s="93">
        <v>157.34</v>
      </c>
      <c r="G360" s="93"/>
      <c r="H360" s="93"/>
      <c r="I360" s="93"/>
      <c r="J360" s="93"/>
      <c r="K360" s="93"/>
      <c r="L360" s="93"/>
      <c r="M360" s="93"/>
      <c r="N360" s="93"/>
      <c r="O360" s="49" t="s">
        <v>36</v>
      </c>
      <c r="P360" s="59">
        <v>3</v>
      </c>
      <c r="Q360" s="60"/>
      <c r="R360" s="58">
        <f t="shared" si="9"/>
        <v>0</v>
      </c>
      <c r="S360" s="22"/>
    </row>
    <row r="361" spans="2:19" ht="18.75" customHeight="1" x14ac:dyDescent="0.25">
      <c r="B361" s="52" t="s">
        <v>537</v>
      </c>
      <c r="C361" s="93" t="s">
        <v>581</v>
      </c>
      <c r="D361" s="93" t="s">
        <v>417</v>
      </c>
      <c r="E361" s="93">
        <v>26.8</v>
      </c>
      <c r="F361" s="93">
        <v>157.21</v>
      </c>
      <c r="G361" s="93"/>
      <c r="H361" s="93"/>
      <c r="I361" s="93"/>
      <c r="J361" s="93"/>
      <c r="K361" s="93"/>
      <c r="L361" s="93"/>
      <c r="M361" s="93"/>
      <c r="N361" s="93"/>
      <c r="O361" s="49" t="s">
        <v>417</v>
      </c>
      <c r="P361" s="59">
        <v>26.8</v>
      </c>
      <c r="Q361" s="60"/>
      <c r="R361" s="58">
        <f t="shared" si="9"/>
        <v>0</v>
      </c>
      <c r="S361" s="22"/>
    </row>
    <row r="362" spans="2:19" s="57" customFormat="1" ht="18" x14ac:dyDescent="0.25">
      <c r="B362" s="66" t="s">
        <v>404</v>
      </c>
      <c r="C362" s="94" t="s">
        <v>538</v>
      </c>
      <c r="D362" s="94"/>
      <c r="E362" s="94"/>
      <c r="F362" s="94"/>
      <c r="G362" s="94"/>
      <c r="H362" s="94"/>
      <c r="I362" s="94"/>
      <c r="J362" s="94"/>
      <c r="K362" s="94"/>
      <c r="L362" s="94"/>
      <c r="M362" s="94"/>
      <c r="N362" s="94"/>
      <c r="O362" s="49"/>
      <c r="P362" s="49"/>
      <c r="Q362" s="49"/>
      <c r="R362" s="87"/>
    </row>
    <row r="363" spans="2:19" ht="34.5" customHeight="1" x14ac:dyDescent="0.25">
      <c r="B363" s="52" t="s">
        <v>405</v>
      </c>
      <c r="C363" s="93" t="s">
        <v>582</v>
      </c>
      <c r="D363" s="93" t="s">
        <v>34</v>
      </c>
      <c r="E363" s="93">
        <v>42.13</v>
      </c>
      <c r="F363" s="93">
        <v>150.54</v>
      </c>
      <c r="G363" s="93"/>
      <c r="H363" s="93"/>
      <c r="I363" s="93"/>
      <c r="J363" s="93"/>
      <c r="K363" s="93"/>
      <c r="L363" s="93"/>
      <c r="M363" s="93"/>
      <c r="N363" s="93"/>
      <c r="O363" s="49" t="s">
        <v>34</v>
      </c>
      <c r="P363" s="59">
        <v>42.13</v>
      </c>
      <c r="Q363" s="60"/>
      <c r="R363" s="58">
        <f t="shared" si="9"/>
        <v>0</v>
      </c>
      <c r="S363" s="22"/>
    </row>
    <row r="364" spans="2:19" ht="33" customHeight="1" x14ac:dyDescent="0.25">
      <c r="B364" s="52" t="s">
        <v>40</v>
      </c>
      <c r="C364" s="93" t="s">
        <v>87</v>
      </c>
      <c r="D364" s="93" t="s">
        <v>35</v>
      </c>
      <c r="E364" s="93">
        <v>37.24</v>
      </c>
      <c r="F364" s="93">
        <v>139.12</v>
      </c>
      <c r="G364" s="93"/>
      <c r="H364" s="93"/>
      <c r="I364" s="93"/>
      <c r="J364" s="93"/>
      <c r="K364" s="93"/>
      <c r="L364" s="93"/>
      <c r="M364" s="93"/>
      <c r="N364" s="93"/>
      <c r="O364" s="49" t="s">
        <v>35</v>
      </c>
      <c r="P364" s="59">
        <v>37.24</v>
      </c>
      <c r="Q364" s="60"/>
      <c r="R364" s="58">
        <f t="shared" si="9"/>
        <v>0</v>
      </c>
      <c r="S364" s="22"/>
    </row>
    <row r="365" spans="2:19" ht="93.75" customHeight="1" x14ac:dyDescent="0.25">
      <c r="B365" s="52" t="s">
        <v>406</v>
      </c>
      <c r="C365" s="93" t="s">
        <v>583</v>
      </c>
      <c r="D365" s="93" t="s">
        <v>417</v>
      </c>
      <c r="E365" s="93">
        <v>32.380000000000003</v>
      </c>
      <c r="F365" s="93">
        <v>1199.93</v>
      </c>
      <c r="G365" s="93"/>
      <c r="H365" s="93"/>
      <c r="I365" s="93"/>
      <c r="J365" s="93"/>
      <c r="K365" s="93"/>
      <c r="L365" s="93"/>
      <c r="M365" s="93"/>
      <c r="N365" s="93"/>
      <c r="O365" s="49" t="s">
        <v>417</v>
      </c>
      <c r="P365" s="59">
        <v>32.380000000000003</v>
      </c>
      <c r="Q365" s="60"/>
      <c r="R365" s="58">
        <f t="shared" si="9"/>
        <v>0</v>
      </c>
      <c r="S365" s="22"/>
    </row>
    <row r="366" spans="2:19" ht="61.5" customHeight="1" x14ac:dyDescent="0.25">
      <c r="B366" s="52" t="s">
        <v>407</v>
      </c>
      <c r="C366" s="93" t="s">
        <v>584</v>
      </c>
      <c r="D366" s="93" t="s">
        <v>34</v>
      </c>
      <c r="E366" s="93">
        <v>42.13</v>
      </c>
      <c r="F366" s="93">
        <v>246.41</v>
      </c>
      <c r="G366" s="93"/>
      <c r="H366" s="93"/>
      <c r="I366" s="93"/>
      <c r="J366" s="93"/>
      <c r="K366" s="93"/>
      <c r="L366" s="93"/>
      <c r="M366" s="93"/>
      <c r="N366" s="93"/>
      <c r="O366" s="49" t="s">
        <v>34</v>
      </c>
      <c r="P366" s="59">
        <v>42.13</v>
      </c>
      <c r="Q366" s="60"/>
      <c r="R366" s="58">
        <f t="shared" si="9"/>
        <v>0</v>
      </c>
      <c r="S366" s="22"/>
    </row>
    <row r="367" spans="2:19" ht="20.25" customHeight="1" x14ac:dyDescent="0.25">
      <c r="B367" s="52" t="s">
        <v>419</v>
      </c>
      <c r="C367" s="93" t="s">
        <v>422</v>
      </c>
      <c r="D367" s="93" t="s">
        <v>35</v>
      </c>
      <c r="E367" s="93">
        <v>37.24</v>
      </c>
      <c r="F367" s="93">
        <v>69.55</v>
      </c>
      <c r="G367" s="93"/>
      <c r="H367" s="93"/>
      <c r="I367" s="93"/>
      <c r="J367" s="93"/>
      <c r="K367" s="93"/>
      <c r="L367" s="93"/>
      <c r="M367" s="93"/>
      <c r="N367" s="93"/>
      <c r="O367" s="49" t="s">
        <v>35</v>
      </c>
      <c r="P367" s="59">
        <v>37.24</v>
      </c>
      <c r="Q367" s="60"/>
      <c r="R367" s="58">
        <f t="shared" si="9"/>
        <v>0</v>
      </c>
      <c r="S367" s="22"/>
    </row>
    <row r="368" spans="2:19" ht="34.5" customHeight="1" x14ac:dyDescent="0.25">
      <c r="B368" s="52" t="s">
        <v>183</v>
      </c>
      <c r="C368" s="93" t="s">
        <v>423</v>
      </c>
      <c r="D368" s="93" t="s">
        <v>35</v>
      </c>
      <c r="E368" s="93">
        <v>37.24</v>
      </c>
      <c r="F368" s="93">
        <v>165.3</v>
      </c>
      <c r="G368" s="93"/>
      <c r="H368" s="93"/>
      <c r="I368" s="93"/>
      <c r="J368" s="93"/>
      <c r="K368" s="93"/>
      <c r="L368" s="93"/>
      <c r="M368" s="93"/>
      <c r="N368" s="93"/>
      <c r="O368" s="49" t="s">
        <v>35</v>
      </c>
      <c r="P368" s="59">
        <v>37.24</v>
      </c>
      <c r="Q368" s="60"/>
      <c r="R368" s="58">
        <f t="shared" si="9"/>
        <v>0</v>
      </c>
      <c r="S368" s="22"/>
    </row>
    <row r="369" spans="2:19" s="57" customFormat="1" ht="18" x14ac:dyDescent="0.25">
      <c r="B369" s="66" t="s">
        <v>408</v>
      </c>
      <c r="C369" s="94" t="s">
        <v>585</v>
      </c>
      <c r="D369" s="94"/>
      <c r="E369" s="94"/>
      <c r="F369" s="94"/>
      <c r="G369" s="94"/>
      <c r="H369" s="94"/>
      <c r="I369" s="94"/>
      <c r="J369" s="94"/>
      <c r="K369" s="94"/>
      <c r="L369" s="94"/>
      <c r="M369" s="94"/>
      <c r="N369" s="94"/>
      <c r="O369" s="49"/>
      <c r="P369" s="49"/>
      <c r="Q369" s="49"/>
      <c r="R369" s="87"/>
    </row>
    <row r="370" spans="2:19" ht="23.25" customHeight="1" x14ac:dyDescent="0.25">
      <c r="B370" s="52" t="s">
        <v>81</v>
      </c>
      <c r="C370" s="93" t="s">
        <v>94</v>
      </c>
      <c r="D370" s="93" t="s">
        <v>34</v>
      </c>
      <c r="E370" s="93">
        <v>124.81</v>
      </c>
      <c r="F370" s="93">
        <v>16.62</v>
      </c>
      <c r="G370" s="93"/>
      <c r="H370" s="93"/>
      <c r="I370" s="93"/>
      <c r="J370" s="93"/>
      <c r="K370" s="93"/>
      <c r="L370" s="93"/>
      <c r="M370" s="93"/>
      <c r="N370" s="93"/>
      <c r="O370" s="49" t="s">
        <v>34</v>
      </c>
      <c r="P370" s="59">
        <v>124.81</v>
      </c>
      <c r="Q370" s="60"/>
      <c r="R370" s="58">
        <f t="shared" si="9"/>
        <v>0</v>
      </c>
      <c r="S370" s="22"/>
    </row>
    <row r="371" spans="2:19" ht="18" customHeight="1" x14ac:dyDescent="0.25">
      <c r="B371" s="52" t="s">
        <v>232</v>
      </c>
      <c r="C371" s="93" t="s">
        <v>264</v>
      </c>
      <c r="D371" s="93" t="s">
        <v>34</v>
      </c>
      <c r="E371" s="93">
        <v>29.25</v>
      </c>
      <c r="F371" s="93">
        <v>14.61</v>
      </c>
      <c r="G371" s="93"/>
      <c r="H371" s="93"/>
      <c r="I371" s="93"/>
      <c r="J371" s="93"/>
      <c r="K371" s="93"/>
      <c r="L371" s="93"/>
      <c r="M371" s="93"/>
      <c r="N371" s="93"/>
      <c r="O371" s="49" t="s">
        <v>34</v>
      </c>
      <c r="P371" s="59">
        <v>29.25</v>
      </c>
      <c r="Q371" s="60"/>
      <c r="R371" s="58">
        <f t="shared" si="9"/>
        <v>0</v>
      </c>
      <c r="S371" s="22"/>
    </row>
    <row r="372" spans="2:19" ht="24.75" customHeight="1" x14ac:dyDescent="0.25">
      <c r="B372" s="52" t="s">
        <v>233</v>
      </c>
      <c r="C372" s="93" t="s">
        <v>263</v>
      </c>
      <c r="D372" s="93" t="s">
        <v>36</v>
      </c>
      <c r="E372" s="93">
        <v>4</v>
      </c>
      <c r="F372" s="93">
        <v>60.27</v>
      </c>
      <c r="G372" s="93"/>
      <c r="H372" s="93"/>
      <c r="I372" s="93"/>
      <c r="J372" s="93"/>
      <c r="K372" s="93"/>
      <c r="L372" s="93"/>
      <c r="M372" s="93"/>
      <c r="N372" s="93"/>
      <c r="O372" s="49" t="s">
        <v>36</v>
      </c>
      <c r="P372" s="59">
        <v>4</v>
      </c>
      <c r="Q372" s="60"/>
      <c r="R372" s="58">
        <f t="shared" si="9"/>
        <v>0</v>
      </c>
      <c r="S372" s="22"/>
    </row>
    <row r="373" spans="2:19" ht="18.75" customHeight="1" x14ac:dyDescent="0.25">
      <c r="B373" s="52" t="s">
        <v>234</v>
      </c>
      <c r="C373" s="93" t="s">
        <v>262</v>
      </c>
      <c r="D373" s="93" t="s">
        <v>34</v>
      </c>
      <c r="E373" s="93">
        <v>16.25</v>
      </c>
      <c r="F373" s="93">
        <v>14.41</v>
      </c>
      <c r="G373" s="93"/>
      <c r="H373" s="93"/>
      <c r="I373" s="93"/>
      <c r="J373" s="93"/>
      <c r="K373" s="93"/>
      <c r="L373" s="93"/>
      <c r="M373" s="93"/>
      <c r="N373" s="93"/>
      <c r="O373" s="49" t="s">
        <v>34</v>
      </c>
      <c r="P373" s="59">
        <v>16.25</v>
      </c>
      <c r="Q373" s="60"/>
      <c r="R373" s="58">
        <f t="shared" si="9"/>
        <v>0</v>
      </c>
      <c r="S373" s="22"/>
    </row>
    <row r="374" spans="2:19" s="57" customFormat="1" ht="33.75" customHeight="1" x14ac:dyDescent="0.25">
      <c r="B374" s="81"/>
      <c r="C374" s="88"/>
      <c r="D374" s="88"/>
      <c r="E374" s="88"/>
      <c r="F374" s="88"/>
      <c r="G374" s="88"/>
      <c r="H374" s="88"/>
      <c r="I374" s="88"/>
      <c r="J374" s="88"/>
      <c r="K374" s="88"/>
      <c r="L374" s="88"/>
      <c r="M374" s="88"/>
      <c r="N374" s="88"/>
      <c r="O374" s="89"/>
      <c r="P374" s="90"/>
      <c r="Q374" s="91"/>
      <c r="R374" s="92"/>
    </row>
    <row r="375" spans="2:19" s="57" customFormat="1" ht="15.75" x14ac:dyDescent="0.25">
      <c r="B375" s="163" t="s">
        <v>31</v>
      </c>
      <c r="C375" s="164"/>
      <c r="D375" s="164"/>
      <c r="E375" s="164"/>
      <c r="F375" s="164"/>
      <c r="G375" s="164"/>
      <c r="H375" s="164"/>
      <c r="I375" s="164"/>
      <c r="J375" s="164"/>
      <c r="K375" s="164"/>
      <c r="L375" s="164"/>
      <c r="M375" s="164"/>
      <c r="N375" s="164"/>
      <c r="O375" s="13"/>
      <c r="P375" s="13"/>
      <c r="Q375" s="13"/>
      <c r="R375" s="73"/>
    </row>
    <row r="376" spans="2:19" s="57" customFormat="1" ht="33.75" customHeight="1" x14ac:dyDescent="0.25">
      <c r="B376" s="65"/>
      <c r="C376" s="64"/>
      <c r="D376" s="64"/>
      <c r="E376" s="64"/>
      <c r="F376" s="64"/>
      <c r="G376" s="64"/>
      <c r="H376" s="64"/>
      <c r="I376" s="64"/>
      <c r="J376" s="64"/>
      <c r="K376" s="64"/>
      <c r="L376" s="64"/>
      <c r="M376" s="64"/>
      <c r="N376" s="64"/>
      <c r="O376" s="67"/>
      <c r="P376" s="68"/>
      <c r="Q376" s="69"/>
      <c r="R376" s="58"/>
    </row>
    <row r="377" spans="2:19" s="57" customFormat="1" ht="15.75" x14ac:dyDescent="0.25">
      <c r="B377" s="163" t="s">
        <v>20</v>
      </c>
      <c r="C377" s="164"/>
      <c r="D377" s="164"/>
      <c r="E377" s="164"/>
      <c r="F377" s="164"/>
      <c r="G377" s="164"/>
      <c r="H377" s="164"/>
      <c r="I377" s="164"/>
      <c r="J377" s="164"/>
      <c r="K377" s="164"/>
      <c r="L377" s="164"/>
      <c r="M377" s="164"/>
      <c r="N377" s="164"/>
      <c r="O377" s="13"/>
      <c r="P377" s="13"/>
      <c r="Q377" s="13"/>
      <c r="R377" s="14"/>
    </row>
    <row r="378" spans="2:19" s="57" customFormat="1" ht="47.25" customHeight="1" x14ac:dyDescent="0.25">
      <c r="B378" s="62"/>
      <c r="C378" s="93"/>
      <c r="D378" s="93"/>
      <c r="E378" s="93"/>
      <c r="F378" s="93"/>
      <c r="G378" s="93"/>
      <c r="H378" s="93"/>
      <c r="I378" s="93"/>
      <c r="J378" s="93"/>
      <c r="K378" s="93"/>
      <c r="L378" s="93"/>
      <c r="M378" s="93"/>
      <c r="N378" s="93"/>
      <c r="O378" s="63"/>
      <c r="P378" s="59"/>
      <c r="Q378" s="61"/>
      <c r="R378" s="58"/>
    </row>
    <row r="379" spans="2:19" s="57" customFormat="1" ht="15.75" x14ac:dyDescent="0.25">
      <c r="B379" s="163" t="s">
        <v>21</v>
      </c>
      <c r="C379" s="164"/>
      <c r="D379" s="164"/>
      <c r="E379" s="164"/>
      <c r="F379" s="164"/>
      <c r="G379" s="164"/>
      <c r="H379" s="164"/>
      <c r="I379" s="164"/>
      <c r="J379" s="164"/>
      <c r="K379" s="164"/>
      <c r="L379" s="164"/>
      <c r="M379" s="164"/>
      <c r="N379" s="164"/>
      <c r="O379" s="50"/>
      <c r="P379" s="50"/>
      <c r="Q379" s="50"/>
      <c r="R379" s="51"/>
    </row>
    <row r="380" spans="2:19" s="57" customFormat="1" ht="48" customHeight="1" x14ac:dyDescent="0.25">
      <c r="B380" s="52"/>
      <c r="C380" s="165"/>
      <c r="D380" s="166"/>
      <c r="E380" s="166"/>
      <c r="F380" s="166"/>
      <c r="G380" s="166"/>
      <c r="H380" s="166"/>
      <c r="I380" s="166"/>
      <c r="J380" s="166"/>
      <c r="K380" s="166"/>
      <c r="L380" s="166"/>
      <c r="M380" s="166"/>
      <c r="N380" s="167"/>
      <c r="O380" s="49"/>
      <c r="P380" s="59"/>
      <c r="Q380" s="60"/>
      <c r="R380" s="58"/>
    </row>
    <row r="381" spans="2:19" s="57" customFormat="1" ht="15.75" x14ac:dyDescent="0.25">
      <c r="B381" s="150" t="s">
        <v>29</v>
      </c>
      <c r="C381" s="151"/>
      <c r="D381" s="151"/>
      <c r="E381" s="151"/>
      <c r="F381" s="151"/>
      <c r="G381" s="151"/>
      <c r="H381" s="151"/>
      <c r="I381" s="151"/>
      <c r="J381" s="151"/>
      <c r="K381" s="151"/>
      <c r="L381" s="151"/>
      <c r="M381" s="151"/>
      <c r="N381" s="151"/>
      <c r="O381" s="72"/>
      <c r="P381" s="72"/>
      <c r="Q381" s="72"/>
      <c r="R381" s="73"/>
    </row>
    <row r="382" spans="2:19" s="57" customFormat="1" ht="33.75" customHeight="1" x14ac:dyDescent="0.25">
      <c r="B382" s="70"/>
      <c r="C382" s="152"/>
      <c r="D382" s="152"/>
      <c r="E382" s="152"/>
      <c r="F382" s="152"/>
      <c r="G382" s="152"/>
      <c r="H382" s="152"/>
      <c r="I382" s="152"/>
      <c r="J382" s="152"/>
      <c r="K382" s="152"/>
      <c r="L382" s="152"/>
      <c r="M382" s="152"/>
      <c r="N382" s="153"/>
      <c r="O382" s="71"/>
      <c r="P382" s="71"/>
      <c r="Q382" s="71"/>
      <c r="R382" s="77"/>
    </row>
    <row r="383" spans="2:19" s="57" customFormat="1" ht="15.75" x14ac:dyDescent="0.25">
      <c r="B383" s="150" t="s">
        <v>30</v>
      </c>
      <c r="C383" s="151"/>
      <c r="D383" s="151"/>
      <c r="E383" s="151"/>
      <c r="F383" s="151"/>
      <c r="G383" s="151"/>
      <c r="H383" s="151"/>
      <c r="I383" s="151"/>
      <c r="J383" s="151"/>
      <c r="K383" s="151"/>
      <c r="L383" s="151"/>
      <c r="M383" s="151"/>
      <c r="N383" s="151"/>
      <c r="O383" s="72"/>
      <c r="P383" s="72"/>
      <c r="Q383" s="72"/>
      <c r="R383" s="73"/>
    </row>
    <row r="384" spans="2:19" s="57" customFormat="1" ht="33.75" customHeight="1" x14ac:dyDescent="0.25">
      <c r="B384" s="70"/>
      <c r="C384" s="152"/>
      <c r="D384" s="152"/>
      <c r="E384" s="152"/>
      <c r="F384" s="152"/>
      <c r="G384" s="152"/>
      <c r="H384" s="152"/>
      <c r="I384" s="152"/>
      <c r="J384" s="152"/>
      <c r="K384" s="152"/>
      <c r="L384" s="152"/>
      <c r="M384" s="152"/>
      <c r="N384" s="153"/>
      <c r="O384" s="71"/>
      <c r="P384" s="71"/>
      <c r="Q384" s="71"/>
      <c r="R384" s="77"/>
    </row>
    <row r="385" spans="2:18" s="57" customFormat="1" ht="15.75" x14ac:dyDescent="0.25">
      <c r="B385" s="150" t="s">
        <v>18</v>
      </c>
      <c r="C385" s="151"/>
      <c r="D385" s="151"/>
      <c r="E385" s="151"/>
      <c r="F385" s="151"/>
      <c r="G385" s="151"/>
      <c r="H385" s="151"/>
      <c r="I385" s="151"/>
      <c r="J385" s="151"/>
      <c r="K385" s="151"/>
      <c r="L385" s="151"/>
      <c r="M385" s="151"/>
      <c r="N385" s="151"/>
      <c r="O385" s="72"/>
      <c r="P385" s="72"/>
      <c r="Q385" s="72"/>
      <c r="R385" s="73"/>
    </row>
    <row r="386" spans="2:18" s="57" customFormat="1" ht="33.75" customHeight="1" x14ac:dyDescent="0.25">
      <c r="B386" s="54"/>
      <c r="C386" s="156"/>
      <c r="D386" s="157"/>
      <c r="E386" s="157"/>
      <c r="F386" s="157"/>
      <c r="G386" s="157"/>
      <c r="H386" s="157"/>
      <c r="I386" s="157"/>
      <c r="J386" s="157"/>
      <c r="K386" s="157"/>
      <c r="L386" s="157"/>
      <c r="M386" s="157"/>
      <c r="N386" s="158"/>
      <c r="O386" s="74"/>
      <c r="P386" s="75"/>
      <c r="Q386" s="76"/>
      <c r="R386" s="58"/>
    </row>
    <row r="387" spans="2:18" s="57" customFormat="1" ht="15.75" x14ac:dyDescent="0.25">
      <c r="B387" s="150" t="s">
        <v>304</v>
      </c>
      <c r="C387" s="151"/>
      <c r="D387" s="151"/>
      <c r="E387" s="151"/>
      <c r="F387" s="151"/>
      <c r="G387" s="151"/>
      <c r="H387" s="151"/>
      <c r="I387" s="151"/>
      <c r="J387" s="151"/>
      <c r="K387" s="151"/>
      <c r="L387" s="151"/>
      <c r="M387" s="151"/>
      <c r="N387" s="151"/>
      <c r="O387" s="13"/>
      <c r="P387" s="13"/>
      <c r="Q387" s="13"/>
      <c r="R387" s="14"/>
    </row>
    <row r="388" spans="2:18" s="57" customFormat="1" ht="18" customHeight="1" x14ac:dyDescent="0.25">
      <c r="B388" s="49"/>
      <c r="C388" s="95"/>
      <c r="D388" s="95"/>
      <c r="E388" s="95"/>
      <c r="F388" s="95"/>
      <c r="G388" s="95"/>
      <c r="H388" s="95"/>
      <c r="I388" s="95"/>
      <c r="J388" s="95"/>
      <c r="K388" s="95"/>
      <c r="L388" s="95"/>
      <c r="M388" s="95"/>
      <c r="N388" s="95"/>
      <c r="O388" s="49"/>
      <c r="P388" s="49"/>
      <c r="Q388" s="49"/>
      <c r="R388" s="58"/>
    </row>
    <row r="389" spans="2:18" s="57" customFormat="1" ht="32.25" customHeight="1" x14ac:dyDescent="0.2">
      <c r="B389" s="17"/>
      <c r="C389" s="18"/>
      <c r="D389" s="18"/>
      <c r="E389" s="18"/>
      <c r="F389" s="18"/>
      <c r="G389" s="18"/>
      <c r="H389" s="18"/>
      <c r="I389" s="18"/>
      <c r="J389" s="18"/>
      <c r="K389" s="18"/>
      <c r="L389" s="18"/>
      <c r="M389" s="18"/>
      <c r="N389" s="19" t="s">
        <v>7</v>
      </c>
      <c r="O389" s="19"/>
      <c r="P389" s="20"/>
      <c r="Q389" s="20"/>
      <c r="R389" s="21">
        <f>SUM(R14:R373)</f>
        <v>0</v>
      </c>
    </row>
    <row r="390" spans="2:18" s="57" customFormat="1" ht="36" customHeight="1" x14ac:dyDescent="0.2">
      <c r="B390" s="23"/>
      <c r="C390" s="24"/>
      <c r="D390" s="24"/>
      <c r="E390" s="24"/>
      <c r="F390" s="24"/>
      <c r="G390" s="24"/>
      <c r="H390" s="24"/>
      <c r="I390" s="24"/>
      <c r="J390" s="24"/>
      <c r="K390" s="24"/>
      <c r="L390" s="24"/>
      <c r="M390" s="24"/>
      <c r="N390" s="25"/>
      <c r="O390" s="25"/>
      <c r="P390" s="25"/>
      <c r="Q390" s="25"/>
      <c r="R390" s="26"/>
    </row>
    <row r="391" spans="2:18" s="57" customFormat="1" ht="15.75" x14ac:dyDescent="0.2">
      <c r="B391" s="23"/>
      <c r="C391" s="24"/>
      <c r="D391" s="24"/>
      <c r="E391" s="24"/>
      <c r="F391" s="24"/>
      <c r="G391" s="24"/>
      <c r="H391" s="24"/>
      <c r="I391" s="24"/>
      <c r="J391" s="24"/>
      <c r="K391" s="24"/>
      <c r="L391" s="24"/>
      <c r="M391" s="24"/>
      <c r="N391" s="27" t="s">
        <v>8</v>
      </c>
      <c r="O391" s="27"/>
      <c r="P391" s="27"/>
      <c r="Q391" s="27"/>
      <c r="R391" s="27"/>
    </row>
    <row r="392" spans="2:18" s="57" customFormat="1" ht="18" x14ac:dyDescent="0.2">
      <c r="B392" s="23"/>
      <c r="C392" s="24"/>
      <c r="D392" s="24"/>
      <c r="E392" s="24"/>
      <c r="F392" s="24"/>
      <c r="G392" s="24"/>
      <c r="H392" s="24"/>
      <c r="I392" s="24"/>
      <c r="J392" s="24"/>
      <c r="K392" s="24"/>
      <c r="L392" s="24"/>
      <c r="M392" s="24"/>
      <c r="N392" s="25" t="s">
        <v>7</v>
      </c>
      <c r="O392" s="25"/>
      <c r="P392" s="28"/>
      <c r="Q392" s="28"/>
      <c r="R392" s="29">
        <f>+R389</f>
        <v>0</v>
      </c>
    </row>
    <row r="393" spans="2:18" s="57" customFormat="1" ht="18" x14ac:dyDescent="0.2">
      <c r="B393" s="25"/>
      <c r="C393" s="24"/>
      <c r="D393" s="24"/>
      <c r="E393" s="24"/>
      <c r="F393" s="24"/>
      <c r="G393" s="24"/>
      <c r="H393" s="24"/>
      <c r="I393" s="24"/>
      <c r="J393" s="24"/>
      <c r="K393" s="24"/>
      <c r="L393" s="24"/>
      <c r="M393" s="24"/>
      <c r="N393" s="25" t="s">
        <v>9</v>
      </c>
      <c r="O393" s="25"/>
      <c r="P393" s="28"/>
      <c r="Q393" s="28"/>
      <c r="R393" s="29">
        <f>(+R392*16%)</f>
        <v>0</v>
      </c>
    </row>
    <row r="394" spans="2:18" s="57" customFormat="1" ht="18" x14ac:dyDescent="0.25">
      <c r="B394" s="25"/>
      <c r="C394" s="25"/>
      <c r="D394" s="25"/>
      <c r="E394" s="25"/>
      <c r="F394" s="25"/>
      <c r="G394" s="25"/>
      <c r="H394" s="25"/>
      <c r="I394" s="25"/>
      <c r="J394" s="30"/>
      <c r="K394" s="30"/>
      <c r="L394" s="30"/>
      <c r="M394" s="30"/>
      <c r="N394" s="25" t="s">
        <v>15</v>
      </c>
      <c r="O394" s="25"/>
      <c r="P394" s="28"/>
      <c r="Q394" s="28"/>
      <c r="R394" s="31">
        <f>SUM(R392:R393)</f>
        <v>0</v>
      </c>
    </row>
    <row r="395" spans="2:18" s="57" customFormat="1" x14ac:dyDescent="0.2">
      <c r="B395" s="25"/>
      <c r="C395" s="25"/>
      <c r="D395" s="25"/>
      <c r="E395" s="25"/>
      <c r="F395" s="25"/>
      <c r="G395" s="25"/>
      <c r="H395" s="25"/>
      <c r="I395" s="25"/>
      <c r="J395" s="30"/>
      <c r="K395" s="30"/>
      <c r="L395" s="30"/>
      <c r="M395" s="32"/>
      <c r="N395" s="32"/>
      <c r="O395" s="33"/>
      <c r="P395" s="33"/>
      <c r="Q395" s="33"/>
      <c r="R395" s="32"/>
    </row>
    <row r="396" spans="2:18" s="57" customFormat="1" x14ac:dyDescent="0.2">
      <c r="B396" s="48" t="s">
        <v>23</v>
      </c>
      <c r="C396" s="32"/>
      <c r="D396" s="32"/>
      <c r="E396" s="32"/>
      <c r="F396" s="32"/>
      <c r="G396" s="32"/>
      <c r="H396" s="32"/>
      <c r="I396" s="32"/>
      <c r="J396" s="32"/>
      <c r="K396" s="32"/>
      <c r="L396" s="32"/>
      <c r="M396" s="32"/>
      <c r="N396" s="32"/>
      <c r="O396" s="33"/>
      <c r="P396" s="33"/>
      <c r="Q396" s="33"/>
      <c r="R396" s="32"/>
    </row>
    <row r="397" spans="2:18" s="57" customFormat="1" x14ac:dyDescent="0.25">
      <c r="B397" s="48"/>
      <c r="C397" s="48"/>
      <c r="D397" s="48"/>
      <c r="E397" s="48"/>
      <c r="F397" s="48"/>
      <c r="G397" s="48"/>
      <c r="H397" s="48"/>
      <c r="I397" s="48"/>
      <c r="J397" s="48"/>
      <c r="K397" s="48"/>
      <c r="L397" s="48"/>
      <c r="M397" s="48"/>
      <c r="N397" s="48"/>
      <c r="O397" s="48"/>
      <c r="P397" s="48"/>
      <c r="Q397" s="48"/>
      <c r="R397" s="48"/>
    </row>
    <row r="398" spans="2:18" s="57" customFormat="1" ht="30" customHeight="1" x14ac:dyDescent="0.25">
      <c r="B398" s="155" t="s">
        <v>305</v>
      </c>
      <c r="C398" s="155"/>
      <c r="D398" s="155"/>
      <c r="E398" s="155"/>
      <c r="F398" s="155"/>
      <c r="G398" s="155"/>
      <c r="H398" s="155"/>
      <c r="I398" s="155"/>
      <c r="J398" s="155"/>
      <c r="K398" s="155"/>
      <c r="L398" s="155"/>
      <c r="M398" s="155"/>
      <c r="N398" s="155"/>
      <c r="O398" s="155"/>
      <c r="P398" s="155"/>
      <c r="Q398" s="155"/>
      <c r="R398" s="155"/>
    </row>
    <row r="399" spans="2:18" s="57" customFormat="1" ht="28.5" customHeight="1" x14ac:dyDescent="0.25">
      <c r="B399" s="155" t="s">
        <v>306</v>
      </c>
      <c r="C399" s="155"/>
      <c r="D399" s="155"/>
      <c r="E399" s="155"/>
      <c r="F399" s="155"/>
      <c r="G399" s="155"/>
      <c r="H399" s="155"/>
      <c r="I399" s="155"/>
      <c r="J399" s="155"/>
      <c r="K399" s="155"/>
      <c r="L399" s="155"/>
      <c r="M399" s="155"/>
      <c r="N399" s="155"/>
      <c r="O399" s="155"/>
      <c r="P399" s="155"/>
      <c r="Q399" s="155"/>
      <c r="R399" s="155"/>
    </row>
    <row r="400" spans="2:18" s="57" customFormat="1" x14ac:dyDescent="0.25">
      <c r="B400" s="155" t="s">
        <v>24</v>
      </c>
      <c r="C400" s="155"/>
      <c r="D400" s="155"/>
      <c r="E400" s="155"/>
      <c r="F400" s="155"/>
      <c r="G400" s="155"/>
      <c r="H400" s="155"/>
      <c r="I400" s="155"/>
      <c r="J400" s="155"/>
      <c r="K400" s="155"/>
      <c r="L400" s="155"/>
      <c r="M400" s="155"/>
      <c r="N400" s="155"/>
      <c r="O400" s="155"/>
      <c r="P400" s="155"/>
      <c r="Q400" s="155"/>
      <c r="R400" s="155"/>
    </row>
    <row r="401" spans="2:18" s="57" customFormat="1" x14ac:dyDescent="0.25">
      <c r="B401" s="155" t="s">
        <v>307</v>
      </c>
      <c r="C401" s="155"/>
      <c r="D401" s="155"/>
      <c r="E401" s="155"/>
      <c r="F401" s="155"/>
      <c r="G401" s="155"/>
      <c r="H401" s="155"/>
      <c r="I401" s="155"/>
      <c r="J401" s="155"/>
      <c r="K401" s="155"/>
      <c r="L401" s="155"/>
      <c r="M401" s="155"/>
      <c r="N401" s="155"/>
      <c r="O401" s="155"/>
      <c r="P401" s="155"/>
      <c r="Q401" s="155"/>
      <c r="R401" s="155"/>
    </row>
    <row r="402" spans="2:18" s="57" customFormat="1" x14ac:dyDescent="0.25">
      <c r="B402" s="155" t="s">
        <v>308</v>
      </c>
      <c r="C402" s="155"/>
      <c r="D402" s="155"/>
      <c r="E402" s="155"/>
      <c r="F402" s="155"/>
      <c r="G402" s="155"/>
      <c r="H402" s="155"/>
      <c r="I402" s="155"/>
      <c r="J402" s="155"/>
      <c r="K402" s="155"/>
      <c r="L402" s="155"/>
      <c r="M402" s="155"/>
      <c r="N402" s="155"/>
      <c r="O402" s="155"/>
      <c r="P402" s="155"/>
      <c r="Q402" s="155"/>
      <c r="R402" s="155"/>
    </row>
    <row r="403" spans="2:18" s="57" customFormat="1" x14ac:dyDescent="0.25">
      <c r="B403" s="155" t="s">
        <v>309</v>
      </c>
      <c r="C403" s="155"/>
      <c r="D403" s="155"/>
      <c r="E403" s="155"/>
      <c r="F403" s="155"/>
      <c r="G403" s="155"/>
      <c r="H403" s="155"/>
      <c r="I403" s="155"/>
      <c r="J403" s="155"/>
      <c r="K403" s="155"/>
      <c r="L403" s="155"/>
      <c r="M403" s="155"/>
      <c r="N403" s="155"/>
      <c r="O403" s="155"/>
      <c r="P403" s="155"/>
      <c r="Q403" s="155"/>
      <c r="R403" s="155"/>
    </row>
    <row r="404" spans="2:18" s="57" customFormat="1" ht="31.5" customHeight="1" x14ac:dyDescent="0.25">
      <c r="B404" s="155" t="s">
        <v>310</v>
      </c>
      <c r="C404" s="155"/>
      <c r="D404" s="155"/>
      <c r="E404" s="155"/>
      <c r="F404" s="155"/>
      <c r="G404" s="155"/>
      <c r="H404" s="155"/>
      <c r="I404" s="155"/>
      <c r="J404" s="155"/>
      <c r="K404" s="155"/>
      <c r="L404" s="155"/>
      <c r="M404" s="155"/>
      <c r="N404" s="155"/>
      <c r="O404" s="155"/>
      <c r="P404" s="155"/>
      <c r="Q404" s="155"/>
      <c r="R404" s="155"/>
    </row>
    <row r="405" spans="2:18" s="57" customFormat="1" x14ac:dyDescent="0.25">
      <c r="B405" s="155" t="s">
        <v>311</v>
      </c>
      <c r="C405" s="155"/>
      <c r="D405" s="155"/>
      <c r="E405" s="155"/>
      <c r="F405" s="155"/>
      <c r="G405" s="155"/>
      <c r="H405" s="155"/>
      <c r="I405" s="155"/>
      <c r="J405" s="155"/>
      <c r="K405" s="155"/>
      <c r="L405" s="155"/>
      <c r="M405" s="155"/>
      <c r="N405" s="155"/>
      <c r="O405" s="155"/>
      <c r="P405" s="155"/>
      <c r="Q405" s="155"/>
      <c r="R405" s="155"/>
    </row>
    <row r="406" spans="2:18" s="57" customFormat="1" x14ac:dyDescent="0.25">
      <c r="B406" s="155" t="s">
        <v>25</v>
      </c>
      <c r="C406" s="155"/>
      <c r="D406" s="155"/>
      <c r="E406" s="155"/>
      <c r="F406" s="155"/>
      <c r="G406" s="155"/>
      <c r="H406" s="155"/>
      <c r="I406" s="155"/>
      <c r="J406" s="155"/>
      <c r="K406" s="155"/>
      <c r="L406" s="155"/>
      <c r="M406" s="155"/>
      <c r="N406" s="155"/>
      <c r="O406" s="155"/>
      <c r="P406" s="155"/>
      <c r="Q406" s="155"/>
      <c r="R406" s="155"/>
    </row>
    <row r="407" spans="2:18" s="57" customFormat="1" ht="25.5" customHeight="1" x14ac:dyDescent="0.25">
      <c r="B407" s="155" t="s">
        <v>26</v>
      </c>
      <c r="C407" s="155"/>
      <c r="D407" s="155"/>
      <c r="E407" s="155"/>
      <c r="F407" s="155"/>
      <c r="G407" s="155"/>
      <c r="H407" s="155"/>
      <c r="I407" s="155"/>
      <c r="J407" s="155"/>
      <c r="K407" s="155"/>
      <c r="L407" s="155"/>
      <c r="M407" s="155"/>
      <c r="N407" s="155"/>
      <c r="O407" s="155"/>
      <c r="P407" s="155"/>
      <c r="Q407" s="155"/>
      <c r="R407" s="155"/>
    </row>
    <row r="408" spans="2:18" s="57" customFormat="1" ht="21.75" customHeight="1" x14ac:dyDescent="0.2">
      <c r="B408" s="1"/>
      <c r="C408" s="1"/>
      <c r="D408" s="1"/>
      <c r="E408" s="1"/>
      <c r="F408" s="1"/>
      <c r="G408" s="1"/>
      <c r="H408" s="1"/>
      <c r="I408" s="1"/>
      <c r="J408" s="1"/>
      <c r="K408" s="1"/>
      <c r="L408" s="1"/>
      <c r="M408" s="1"/>
      <c r="N408" s="1"/>
      <c r="O408" s="42"/>
      <c r="P408" s="36"/>
      <c r="Q408" s="36"/>
      <c r="R408" s="32"/>
    </row>
    <row r="409" spans="2:18" s="57" customFormat="1" ht="34.5" customHeight="1" x14ac:dyDescent="0.2">
      <c r="B409" s="1"/>
      <c r="C409" s="1"/>
      <c r="D409" s="1"/>
      <c r="E409" s="1"/>
      <c r="F409" s="1"/>
      <c r="G409" s="1"/>
      <c r="H409" s="1"/>
      <c r="I409" s="1"/>
      <c r="J409" s="1"/>
      <c r="K409" s="1"/>
      <c r="L409" s="1"/>
      <c r="M409" s="1"/>
      <c r="N409" s="1"/>
      <c r="O409" s="42"/>
      <c r="P409" s="36"/>
      <c r="Q409" s="36"/>
      <c r="R409" s="32"/>
    </row>
    <row r="410" spans="2:18" s="57" customFormat="1" ht="36.75" customHeight="1" x14ac:dyDescent="0.25">
      <c r="B410" s="1"/>
      <c r="C410" s="1"/>
      <c r="D410" s="1"/>
      <c r="E410" s="1"/>
      <c r="F410" s="1"/>
      <c r="G410" s="1"/>
      <c r="H410" s="1"/>
      <c r="I410" s="1"/>
      <c r="J410" s="1"/>
      <c r="K410" s="1"/>
      <c r="L410" s="1"/>
      <c r="M410" s="1"/>
      <c r="N410" s="1"/>
      <c r="O410" s="42"/>
      <c r="P410" s="39"/>
      <c r="Q410" s="39"/>
      <c r="R410" s="39"/>
    </row>
    <row r="411" spans="2:18" s="57" customFormat="1" ht="34.5" customHeight="1" x14ac:dyDescent="0.25">
      <c r="B411" s="1"/>
      <c r="C411" s="1"/>
      <c r="D411" s="1"/>
      <c r="E411" s="1"/>
      <c r="F411" s="1"/>
      <c r="G411" s="1"/>
      <c r="H411" s="1"/>
      <c r="I411" s="1"/>
      <c r="J411" s="1"/>
      <c r="K411" s="1"/>
      <c r="L411" s="1"/>
      <c r="M411" s="1"/>
      <c r="N411" s="1"/>
      <c r="O411" s="42"/>
      <c r="P411" s="45"/>
      <c r="Q411" s="45"/>
      <c r="R411" s="40"/>
    </row>
    <row r="412" spans="2:18" s="57" customFormat="1" ht="36.75" customHeight="1" x14ac:dyDescent="0.25">
      <c r="B412" s="1"/>
      <c r="C412" s="1"/>
      <c r="D412" s="1"/>
      <c r="E412" s="1"/>
      <c r="F412" s="1"/>
      <c r="G412" s="1"/>
      <c r="H412" s="1"/>
      <c r="I412" s="1"/>
      <c r="J412" s="1"/>
      <c r="K412" s="1"/>
      <c r="L412" s="1"/>
      <c r="M412" s="1"/>
      <c r="N412" s="1"/>
      <c r="O412" s="42"/>
      <c r="P412" s="44"/>
      <c r="Q412" s="44"/>
      <c r="R412" s="40"/>
    </row>
    <row r="413" spans="2:18" s="57" customFormat="1" ht="63.75" customHeight="1" x14ac:dyDescent="0.25">
      <c r="B413" s="1"/>
      <c r="C413" s="1"/>
      <c r="D413" s="1"/>
      <c r="E413" s="1"/>
      <c r="F413" s="1"/>
      <c r="G413" s="1"/>
      <c r="H413" s="1"/>
      <c r="I413" s="1"/>
      <c r="J413" s="1"/>
      <c r="K413" s="1"/>
      <c r="L413" s="1"/>
      <c r="M413" s="1"/>
      <c r="N413" s="1"/>
      <c r="O413" s="42"/>
      <c r="P413" s="42"/>
      <c r="Q413" s="42"/>
      <c r="R413" s="1"/>
    </row>
    <row r="414" spans="2:18" s="57" customFormat="1" ht="80.25" customHeight="1" x14ac:dyDescent="0.25">
      <c r="B414" s="1"/>
      <c r="C414" s="1"/>
      <c r="D414" s="1"/>
      <c r="E414" s="1"/>
      <c r="F414" s="1"/>
      <c r="G414" s="1"/>
      <c r="H414" s="1"/>
      <c r="I414" s="1"/>
      <c r="J414" s="1"/>
      <c r="K414" s="1"/>
      <c r="L414" s="1"/>
      <c r="M414" s="1"/>
      <c r="N414" s="1"/>
      <c r="O414" s="42"/>
      <c r="P414" s="42"/>
      <c r="Q414" s="42"/>
      <c r="R414" s="1"/>
    </row>
    <row r="415" spans="2:18" s="57" customFormat="1" ht="80.25" customHeight="1" x14ac:dyDescent="0.25">
      <c r="B415" s="1"/>
      <c r="C415" s="1"/>
      <c r="D415" s="1"/>
      <c r="E415" s="1"/>
      <c r="F415" s="1"/>
      <c r="G415" s="1"/>
      <c r="H415" s="1"/>
      <c r="I415" s="1"/>
      <c r="J415" s="1"/>
      <c r="K415" s="1"/>
      <c r="L415" s="1"/>
      <c r="M415" s="1"/>
      <c r="N415" s="1"/>
      <c r="O415" s="42"/>
      <c r="P415" s="42"/>
      <c r="Q415" s="42"/>
      <c r="R415" s="1"/>
    </row>
    <row r="416" spans="2:18" s="57" customFormat="1" ht="63" customHeight="1" x14ac:dyDescent="0.25">
      <c r="B416" s="1"/>
      <c r="C416" s="1"/>
      <c r="D416" s="1"/>
      <c r="E416" s="1"/>
      <c r="F416" s="1"/>
      <c r="G416" s="1"/>
      <c r="H416" s="1"/>
      <c r="I416" s="1"/>
      <c r="J416" s="1"/>
      <c r="K416" s="1"/>
      <c r="L416" s="1"/>
      <c r="M416" s="1"/>
      <c r="N416" s="1"/>
      <c r="O416" s="42"/>
      <c r="P416" s="42"/>
      <c r="Q416" s="42"/>
      <c r="R416" s="1"/>
    </row>
    <row r="417" spans="2:18" s="57" customFormat="1" ht="66.75" customHeight="1" x14ac:dyDescent="0.25">
      <c r="B417" s="161"/>
      <c r="C417" s="161"/>
      <c r="D417" s="161"/>
      <c r="E417" s="161"/>
      <c r="F417" s="1"/>
      <c r="G417" s="161"/>
      <c r="H417" s="161"/>
      <c r="I417" s="161"/>
      <c r="J417" s="161"/>
      <c r="K417" s="1"/>
      <c r="L417" s="162"/>
      <c r="M417" s="162"/>
      <c r="N417" s="162"/>
      <c r="O417" s="1"/>
      <c r="P417" s="42"/>
      <c r="Q417" s="42"/>
      <c r="R417" s="1"/>
    </row>
    <row r="418" spans="2:18" s="57" customFormat="1" ht="79.5" customHeight="1" x14ac:dyDescent="0.2">
      <c r="B418" s="32"/>
      <c r="C418" s="32"/>
      <c r="D418" s="32"/>
      <c r="E418" s="35"/>
      <c r="F418" s="1"/>
      <c r="G418" s="32"/>
      <c r="H418" s="32"/>
      <c r="I418" s="32"/>
      <c r="J418" s="35"/>
      <c r="K418" s="1"/>
      <c r="L418" s="1"/>
      <c r="M418" s="35"/>
      <c r="N418" s="35"/>
      <c r="O418" s="33"/>
      <c r="P418" s="42"/>
      <c r="Q418" s="42"/>
      <c r="R418" s="1"/>
    </row>
    <row r="419" spans="2:18" s="57" customFormat="1" ht="18" customHeight="1" x14ac:dyDescent="0.2">
      <c r="B419" s="35"/>
      <c r="C419" s="35"/>
      <c r="D419" s="35"/>
      <c r="E419" s="35"/>
      <c r="F419" s="8"/>
      <c r="G419" s="35"/>
      <c r="H419" s="35"/>
      <c r="I419" s="35"/>
      <c r="J419" s="35"/>
      <c r="K419" s="8"/>
      <c r="L419" s="8"/>
      <c r="M419" s="35"/>
      <c r="N419" s="35"/>
      <c r="O419" s="36"/>
      <c r="P419" s="42"/>
      <c r="Q419" s="42"/>
      <c r="R419" s="1"/>
    </row>
    <row r="420" spans="2:18" s="57" customFormat="1" ht="70.5" customHeight="1" x14ac:dyDescent="0.2">
      <c r="B420" s="35"/>
      <c r="C420" s="35"/>
      <c r="D420" s="35"/>
      <c r="E420" s="8"/>
      <c r="F420" s="8"/>
      <c r="G420" s="35"/>
      <c r="H420" s="35"/>
      <c r="I420" s="35"/>
      <c r="J420" s="8"/>
      <c r="K420" s="8"/>
      <c r="L420" s="8"/>
      <c r="M420" s="37"/>
      <c r="N420" s="37"/>
      <c r="O420" s="37"/>
      <c r="P420" s="42"/>
      <c r="Q420" s="42"/>
      <c r="R420" s="1"/>
    </row>
    <row r="421" spans="2:18" s="57" customFormat="1" ht="33.75" customHeight="1" x14ac:dyDescent="0.25">
      <c r="B421" s="55"/>
      <c r="C421" s="55"/>
      <c r="D421" s="55"/>
      <c r="E421" s="55"/>
      <c r="F421" s="8"/>
      <c r="G421" s="55"/>
      <c r="H421" s="55"/>
      <c r="I421" s="55"/>
      <c r="J421" s="55"/>
      <c r="K421" s="8"/>
      <c r="L421" s="8"/>
      <c r="M421" s="38"/>
      <c r="N421" s="39"/>
      <c r="O421" s="39"/>
      <c r="P421" s="42"/>
      <c r="Q421" s="42"/>
      <c r="R421" s="1"/>
    </row>
    <row r="422" spans="2:18" s="57" customFormat="1" ht="62.25" customHeight="1" x14ac:dyDescent="0.25">
      <c r="B422" s="154"/>
      <c r="C422" s="154"/>
      <c r="D422" s="154"/>
      <c r="E422" s="154"/>
      <c r="F422" s="8"/>
      <c r="G422" s="154"/>
      <c r="H422" s="154"/>
      <c r="I422" s="154"/>
      <c r="J422" s="154"/>
      <c r="K422" s="8"/>
      <c r="L422" s="154"/>
      <c r="M422" s="154"/>
      <c r="N422" s="154"/>
      <c r="O422" s="40"/>
      <c r="P422" s="42"/>
      <c r="Q422" s="42"/>
      <c r="R422" s="1"/>
    </row>
    <row r="423" spans="2:18" s="57" customFormat="1" ht="60.75" customHeight="1" x14ac:dyDescent="0.25">
      <c r="B423" s="159"/>
      <c r="C423" s="159"/>
      <c r="D423" s="159"/>
      <c r="E423" s="159"/>
      <c r="F423" s="159"/>
      <c r="G423" s="159"/>
      <c r="H423" s="159"/>
      <c r="I423" s="159"/>
      <c r="J423" s="159"/>
      <c r="K423" s="159"/>
      <c r="L423" s="159"/>
      <c r="M423" s="159"/>
      <c r="N423" s="159"/>
      <c r="O423" s="159"/>
      <c r="P423" s="42"/>
      <c r="Q423" s="42"/>
      <c r="R423" s="1"/>
    </row>
    <row r="424" spans="2:18" s="57" customFormat="1" ht="48" customHeight="1" x14ac:dyDescent="0.25">
      <c r="B424" s="160"/>
      <c r="C424" s="160"/>
      <c r="D424" s="160"/>
      <c r="E424" s="160"/>
      <c r="F424" s="160"/>
      <c r="G424" s="160"/>
      <c r="H424" s="160"/>
      <c r="I424" s="160"/>
      <c r="J424" s="160"/>
      <c r="K424" s="160"/>
      <c r="L424" s="160"/>
      <c r="M424" s="160"/>
      <c r="N424" s="160"/>
      <c r="O424" s="37"/>
      <c r="P424" s="42"/>
      <c r="Q424" s="42"/>
      <c r="R424" s="1"/>
    </row>
    <row r="425" spans="2:18" s="57" customFormat="1" ht="142.5" customHeight="1" x14ac:dyDescent="0.25">
      <c r="B425" s="159"/>
      <c r="C425" s="159"/>
      <c r="D425" s="159"/>
      <c r="E425" s="159"/>
      <c r="F425" s="159"/>
      <c r="G425" s="159"/>
      <c r="H425" s="159"/>
      <c r="I425" s="159"/>
      <c r="J425" s="159"/>
      <c r="K425" s="159"/>
      <c r="L425" s="8"/>
      <c r="M425" s="8"/>
      <c r="N425" s="8"/>
      <c r="O425" s="30"/>
      <c r="P425" s="42"/>
      <c r="Q425" s="42"/>
      <c r="R425" s="1"/>
    </row>
    <row r="426" spans="2:18" s="57" customFormat="1" ht="48.75" customHeight="1" x14ac:dyDescent="0.25">
      <c r="B426" s="1"/>
      <c r="C426" s="1"/>
      <c r="D426" s="1"/>
      <c r="E426" s="1"/>
      <c r="F426" s="1"/>
      <c r="G426" s="1"/>
      <c r="H426" s="1"/>
      <c r="I426" s="1"/>
      <c r="J426" s="1"/>
      <c r="K426" s="1"/>
      <c r="L426" s="1"/>
      <c r="M426" s="1"/>
      <c r="N426" s="1"/>
      <c r="O426" s="42"/>
      <c r="P426" s="42"/>
      <c r="Q426" s="42"/>
      <c r="R426" s="1"/>
    </row>
    <row r="427" spans="2:18" s="57" customFormat="1" ht="18" customHeight="1" x14ac:dyDescent="0.25">
      <c r="B427" s="1"/>
      <c r="C427" s="1"/>
      <c r="D427" s="1"/>
      <c r="E427" s="1"/>
      <c r="F427" s="1"/>
      <c r="G427" s="1"/>
      <c r="H427" s="1"/>
      <c r="I427" s="1"/>
      <c r="J427" s="1"/>
      <c r="K427" s="1"/>
      <c r="L427" s="1"/>
      <c r="M427" s="1"/>
      <c r="N427" s="1"/>
      <c r="O427" s="42"/>
      <c r="P427" s="42"/>
      <c r="Q427" s="42"/>
      <c r="R427" s="1"/>
    </row>
    <row r="428" spans="2:18" s="57" customFormat="1" ht="33.75" customHeight="1" x14ac:dyDescent="0.25">
      <c r="B428" s="1"/>
      <c r="C428" s="1"/>
      <c r="D428" s="1"/>
      <c r="E428" s="1"/>
      <c r="F428" s="1"/>
      <c r="G428" s="1"/>
      <c r="H428" s="1"/>
      <c r="I428" s="1"/>
      <c r="J428" s="1"/>
      <c r="K428" s="1"/>
      <c r="L428" s="1"/>
      <c r="M428" s="1"/>
      <c r="N428" s="1"/>
      <c r="O428" s="42"/>
      <c r="P428" s="42"/>
      <c r="Q428" s="42"/>
      <c r="R428" s="1"/>
    </row>
    <row r="429" spans="2:18" s="57" customFormat="1" ht="48.75" customHeight="1" x14ac:dyDescent="0.25">
      <c r="B429" s="1"/>
      <c r="C429" s="1"/>
      <c r="D429" s="1"/>
      <c r="E429" s="1"/>
      <c r="F429" s="1"/>
      <c r="G429" s="1"/>
      <c r="H429" s="1"/>
      <c r="I429" s="1"/>
      <c r="J429" s="1"/>
      <c r="K429" s="1"/>
      <c r="L429" s="1"/>
      <c r="M429" s="1"/>
      <c r="N429" s="1"/>
      <c r="O429" s="42"/>
      <c r="P429" s="42"/>
      <c r="Q429" s="42"/>
      <c r="R429" s="1"/>
    </row>
    <row r="430" spans="2:18" s="57" customFormat="1" ht="48.75" customHeight="1" x14ac:dyDescent="0.25">
      <c r="B430" s="1"/>
      <c r="C430" s="1"/>
      <c r="D430" s="1"/>
      <c r="E430" s="1"/>
      <c r="F430" s="1"/>
      <c r="G430" s="1"/>
      <c r="H430" s="1"/>
      <c r="I430" s="1"/>
      <c r="J430" s="1"/>
      <c r="K430" s="1"/>
      <c r="L430" s="1"/>
      <c r="M430" s="1"/>
      <c r="N430" s="1"/>
      <c r="O430" s="42"/>
      <c r="P430" s="42"/>
      <c r="Q430" s="42"/>
      <c r="R430" s="1"/>
    </row>
    <row r="431" spans="2:18" s="57" customFormat="1" ht="48.75" customHeight="1" x14ac:dyDescent="0.25">
      <c r="B431" s="1"/>
      <c r="C431" s="1"/>
      <c r="D431" s="1"/>
      <c r="E431" s="1"/>
      <c r="F431" s="1"/>
      <c r="G431" s="1"/>
      <c r="H431" s="1"/>
      <c r="I431" s="1"/>
      <c r="J431" s="1"/>
      <c r="K431" s="1"/>
      <c r="L431" s="1"/>
      <c r="M431" s="1"/>
      <c r="N431" s="1"/>
      <c r="O431" s="42"/>
      <c r="P431" s="42"/>
      <c r="Q431" s="42"/>
      <c r="R431" s="1"/>
    </row>
    <row r="432" spans="2:18" s="57" customFormat="1" ht="48.75" customHeight="1" x14ac:dyDescent="0.25">
      <c r="B432" s="1"/>
      <c r="C432" s="1"/>
      <c r="D432" s="1"/>
      <c r="E432" s="1"/>
      <c r="F432" s="1"/>
      <c r="G432" s="1"/>
      <c r="H432" s="1"/>
      <c r="I432" s="1"/>
      <c r="J432" s="1"/>
      <c r="K432" s="1"/>
      <c r="L432" s="1"/>
      <c r="M432" s="1"/>
      <c r="N432" s="1"/>
      <c r="O432" s="42"/>
      <c r="P432" s="42"/>
      <c r="Q432" s="42"/>
      <c r="R432" s="1"/>
    </row>
    <row r="433" spans="2:18" s="57" customFormat="1" ht="48.75" customHeight="1" x14ac:dyDescent="0.25">
      <c r="B433" s="1"/>
      <c r="C433" s="1"/>
      <c r="D433" s="1"/>
      <c r="E433" s="1"/>
      <c r="F433" s="1"/>
      <c r="G433" s="1"/>
      <c r="H433" s="1"/>
      <c r="I433" s="1"/>
      <c r="J433" s="1"/>
      <c r="K433" s="1"/>
      <c r="L433" s="1"/>
      <c r="M433" s="1"/>
      <c r="N433" s="1"/>
      <c r="O433" s="42"/>
      <c r="P433" s="42"/>
      <c r="Q433" s="42"/>
      <c r="R433" s="1"/>
    </row>
    <row r="434" spans="2:18" s="57" customFormat="1" ht="48.75" customHeight="1" x14ac:dyDescent="0.25">
      <c r="B434" s="1"/>
      <c r="C434" s="1"/>
      <c r="D434" s="1"/>
      <c r="E434" s="1"/>
      <c r="F434" s="1"/>
      <c r="G434" s="1"/>
      <c r="H434" s="1"/>
      <c r="I434" s="1"/>
      <c r="J434" s="1"/>
      <c r="K434" s="1"/>
      <c r="L434" s="1"/>
      <c r="M434" s="1"/>
      <c r="N434" s="1"/>
      <c r="O434" s="42"/>
      <c r="P434" s="42"/>
      <c r="Q434" s="42"/>
      <c r="R434" s="1"/>
    </row>
    <row r="435" spans="2:18" s="57" customFormat="1" ht="48.75" customHeight="1" x14ac:dyDescent="0.25">
      <c r="B435" s="1"/>
      <c r="C435" s="1"/>
      <c r="D435" s="1"/>
      <c r="E435" s="1"/>
      <c r="F435" s="1"/>
      <c r="G435" s="1"/>
      <c r="H435" s="1"/>
      <c r="I435" s="1"/>
      <c r="J435" s="1"/>
      <c r="K435" s="1"/>
      <c r="L435" s="1"/>
      <c r="M435" s="1"/>
      <c r="N435" s="1"/>
      <c r="O435" s="42"/>
      <c r="P435" s="42"/>
      <c r="Q435" s="42"/>
      <c r="R435" s="1"/>
    </row>
    <row r="436" spans="2:18" s="57" customFormat="1" ht="48.75" customHeight="1" x14ac:dyDescent="0.25">
      <c r="B436" s="1"/>
      <c r="C436" s="1"/>
      <c r="D436" s="1"/>
      <c r="E436" s="1"/>
      <c r="F436" s="1"/>
      <c r="G436" s="1"/>
      <c r="H436" s="1"/>
      <c r="I436" s="1"/>
      <c r="J436" s="1"/>
      <c r="K436" s="1"/>
      <c r="L436" s="1"/>
      <c r="M436" s="1"/>
      <c r="N436" s="1"/>
      <c r="O436" s="42"/>
      <c r="P436" s="42"/>
      <c r="Q436" s="42"/>
      <c r="R436" s="1"/>
    </row>
    <row r="437" spans="2:18" s="57" customFormat="1" ht="48.75" customHeight="1" x14ac:dyDescent="0.25">
      <c r="B437" s="1"/>
      <c r="C437" s="1"/>
      <c r="D437" s="1"/>
      <c r="E437" s="1"/>
      <c r="F437" s="1"/>
      <c r="G437" s="1"/>
      <c r="H437" s="1"/>
      <c r="I437" s="1"/>
      <c r="J437" s="1"/>
      <c r="K437" s="1"/>
      <c r="L437" s="1"/>
      <c r="M437" s="1"/>
      <c r="N437" s="1"/>
      <c r="O437" s="42"/>
      <c r="P437" s="42"/>
      <c r="Q437" s="42"/>
      <c r="R437" s="1"/>
    </row>
    <row r="438" spans="2:18" s="57" customFormat="1" ht="36" customHeight="1" x14ac:dyDescent="0.25">
      <c r="B438" s="1"/>
      <c r="C438" s="1"/>
      <c r="D438" s="1"/>
      <c r="E438" s="1"/>
      <c r="F438" s="1"/>
      <c r="G438" s="1"/>
      <c r="H438" s="1"/>
      <c r="I438" s="1"/>
      <c r="J438" s="1"/>
      <c r="K438" s="1"/>
      <c r="L438" s="1"/>
      <c r="M438" s="1"/>
      <c r="N438" s="1"/>
      <c r="O438" s="42"/>
      <c r="P438" s="42"/>
      <c r="Q438" s="42"/>
      <c r="R438" s="1"/>
    </row>
    <row r="439" spans="2:18" s="57" customFormat="1" ht="48.75" customHeight="1" x14ac:dyDescent="0.25">
      <c r="B439" s="1"/>
      <c r="C439" s="1"/>
      <c r="D439" s="1"/>
      <c r="E439" s="1"/>
      <c r="F439" s="1"/>
      <c r="G439" s="1"/>
      <c r="H439" s="1"/>
      <c r="I439" s="1"/>
      <c r="J439" s="1"/>
      <c r="K439" s="1"/>
      <c r="L439" s="1"/>
      <c r="M439" s="1"/>
      <c r="N439" s="1"/>
      <c r="O439" s="42"/>
      <c r="P439" s="42"/>
      <c r="Q439" s="42"/>
      <c r="R439" s="1"/>
    </row>
    <row r="440" spans="2:18" s="57" customFormat="1" ht="48.75" customHeight="1" x14ac:dyDescent="0.25">
      <c r="B440" s="1"/>
      <c r="C440" s="1"/>
      <c r="D440" s="1"/>
      <c r="E440" s="1"/>
      <c r="F440" s="1"/>
      <c r="G440" s="1"/>
      <c r="H440" s="1"/>
      <c r="I440" s="1"/>
      <c r="J440" s="1"/>
      <c r="K440" s="1"/>
      <c r="L440" s="1"/>
      <c r="M440" s="1"/>
      <c r="N440" s="1"/>
      <c r="O440" s="42"/>
      <c r="P440" s="42"/>
      <c r="Q440" s="42"/>
      <c r="R440" s="1"/>
    </row>
    <row r="441" spans="2:18" s="57" customFormat="1" ht="19.5" customHeight="1" x14ac:dyDescent="0.25">
      <c r="B441" s="1"/>
      <c r="C441" s="1"/>
      <c r="D441" s="1"/>
      <c r="E441" s="1"/>
      <c r="F441" s="1"/>
      <c r="G441" s="1"/>
      <c r="H441" s="1"/>
      <c r="I441" s="1"/>
      <c r="J441" s="1"/>
      <c r="K441" s="1"/>
      <c r="L441" s="1"/>
      <c r="M441" s="1"/>
      <c r="N441" s="1"/>
      <c r="O441" s="42"/>
      <c r="P441" s="42"/>
      <c r="Q441" s="42"/>
      <c r="R441" s="1"/>
    </row>
    <row r="442" spans="2:18" s="57" customFormat="1" ht="34.5" customHeight="1" x14ac:dyDescent="0.25">
      <c r="B442" s="1"/>
      <c r="C442" s="1"/>
      <c r="D442" s="1"/>
      <c r="E442" s="1"/>
      <c r="F442" s="1"/>
      <c r="G442" s="1"/>
      <c r="H442" s="1"/>
      <c r="I442" s="1"/>
      <c r="J442" s="1"/>
      <c r="K442" s="1"/>
      <c r="L442" s="1"/>
      <c r="M442" s="1"/>
      <c r="N442" s="1"/>
      <c r="O442" s="42"/>
      <c r="P442" s="42"/>
      <c r="Q442" s="42"/>
      <c r="R442" s="1"/>
    </row>
    <row r="443" spans="2:18" s="57" customFormat="1" ht="36.75" customHeight="1" x14ac:dyDescent="0.25">
      <c r="B443" s="1"/>
      <c r="C443" s="1"/>
      <c r="D443" s="1"/>
      <c r="E443" s="1"/>
      <c r="F443" s="1"/>
      <c r="G443" s="1"/>
      <c r="H443" s="1"/>
      <c r="I443" s="1"/>
      <c r="J443" s="1"/>
      <c r="K443" s="1"/>
      <c r="L443" s="1"/>
      <c r="M443" s="1"/>
      <c r="N443" s="1"/>
      <c r="O443" s="42"/>
      <c r="P443" s="42"/>
      <c r="Q443" s="42"/>
      <c r="R443" s="1"/>
    </row>
    <row r="444" spans="2:18" s="57" customFormat="1" ht="70.5" customHeight="1" x14ac:dyDescent="0.25">
      <c r="B444" s="1"/>
      <c r="C444" s="1"/>
      <c r="D444" s="1"/>
      <c r="E444" s="1"/>
      <c r="F444" s="1"/>
      <c r="G444" s="1"/>
      <c r="H444" s="1"/>
      <c r="I444" s="1"/>
      <c r="J444" s="1"/>
      <c r="K444" s="1"/>
      <c r="L444" s="1"/>
      <c r="M444" s="1"/>
      <c r="N444" s="1"/>
      <c r="O444" s="42"/>
      <c r="P444" s="42"/>
      <c r="Q444" s="42"/>
      <c r="R444" s="1"/>
    </row>
    <row r="445" spans="2:18" s="57" customFormat="1" ht="30.75" customHeight="1" x14ac:dyDescent="0.25">
      <c r="B445" s="1"/>
      <c r="C445" s="1"/>
      <c r="D445" s="1"/>
      <c r="E445" s="1"/>
      <c r="F445" s="1"/>
      <c r="G445" s="1"/>
      <c r="H445" s="1"/>
      <c r="I445" s="1"/>
      <c r="J445" s="1"/>
      <c r="K445" s="1"/>
      <c r="L445" s="1"/>
      <c r="M445" s="1"/>
      <c r="N445" s="1"/>
      <c r="O445" s="42"/>
      <c r="P445" s="42"/>
      <c r="Q445" s="42"/>
      <c r="R445" s="1"/>
    </row>
    <row r="446" spans="2:18" s="57" customFormat="1" ht="48.75" customHeight="1" x14ac:dyDescent="0.25">
      <c r="B446" s="1"/>
      <c r="C446" s="1"/>
      <c r="D446" s="1"/>
      <c r="E446" s="1"/>
      <c r="F446" s="1"/>
      <c r="G446" s="1"/>
      <c r="H446" s="1"/>
      <c r="I446" s="1"/>
      <c r="J446" s="1"/>
      <c r="K446" s="1"/>
      <c r="L446" s="1"/>
      <c r="M446" s="1"/>
      <c r="N446" s="1"/>
      <c r="O446" s="42"/>
      <c r="P446" s="42"/>
      <c r="Q446" s="42"/>
      <c r="R446" s="1"/>
    </row>
    <row r="447" spans="2:18" s="57" customFormat="1" ht="48.75" customHeight="1" x14ac:dyDescent="0.25">
      <c r="B447" s="1"/>
      <c r="C447" s="1"/>
      <c r="D447" s="1"/>
      <c r="E447" s="1"/>
      <c r="F447" s="1"/>
      <c r="G447" s="1"/>
      <c r="H447" s="1"/>
      <c r="I447" s="1"/>
      <c r="J447" s="1"/>
      <c r="K447" s="1"/>
      <c r="L447" s="1"/>
      <c r="M447" s="1"/>
      <c r="N447" s="1"/>
      <c r="O447" s="42"/>
      <c r="P447" s="42"/>
      <c r="Q447" s="42"/>
      <c r="R447" s="1"/>
    </row>
    <row r="448" spans="2:18" s="57" customFormat="1" ht="48.75" customHeight="1" x14ac:dyDescent="0.25">
      <c r="B448" s="1"/>
      <c r="C448" s="1"/>
      <c r="D448" s="1"/>
      <c r="E448" s="1"/>
      <c r="F448" s="1"/>
      <c r="G448" s="1"/>
      <c r="H448" s="1"/>
      <c r="I448" s="1"/>
      <c r="J448" s="1"/>
      <c r="K448" s="1"/>
      <c r="L448" s="1"/>
      <c r="M448" s="1"/>
      <c r="N448" s="1"/>
      <c r="O448" s="42"/>
      <c r="P448" s="42"/>
      <c r="Q448" s="42"/>
      <c r="R448" s="1"/>
    </row>
    <row r="449" spans="2:18" s="57" customFormat="1" ht="48.75" customHeight="1" x14ac:dyDescent="0.25">
      <c r="B449" s="1"/>
      <c r="C449" s="1"/>
      <c r="D449" s="1"/>
      <c r="E449" s="1"/>
      <c r="F449" s="1"/>
      <c r="G449" s="1"/>
      <c r="H449" s="1"/>
      <c r="I449" s="1"/>
      <c r="J449" s="1"/>
      <c r="K449" s="1"/>
      <c r="L449" s="1"/>
      <c r="M449" s="1"/>
      <c r="N449" s="1"/>
      <c r="O449" s="42"/>
      <c r="P449" s="42"/>
      <c r="Q449" s="42"/>
      <c r="R449" s="1"/>
    </row>
    <row r="450" spans="2:18" s="57" customFormat="1" ht="48.75" customHeight="1" x14ac:dyDescent="0.25">
      <c r="B450" s="1"/>
      <c r="C450" s="1"/>
      <c r="D450" s="1"/>
      <c r="E450" s="1"/>
      <c r="F450" s="1"/>
      <c r="G450" s="1"/>
      <c r="H450" s="1"/>
      <c r="I450" s="1"/>
      <c r="J450" s="1"/>
      <c r="K450" s="1"/>
      <c r="L450" s="1"/>
      <c r="M450" s="1"/>
      <c r="N450" s="1"/>
      <c r="O450" s="42"/>
      <c r="P450" s="42"/>
      <c r="Q450" s="42"/>
      <c r="R450" s="1"/>
    </row>
    <row r="451" spans="2:18" s="57" customFormat="1" ht="48.75" customHeight="1" x14ac:dyDescent="0.25">
      <c r="B451" s="1"/>
      <c r="C451" s="1"/>
      <c r="D451" s="1"/>
      <c r="E451" s="1"/>
      <c r="F451" s="1"/>
      <c r="G451" s="1"/>
      <c r="H451" s="1"/>
      <c r="I451" s="1"/>
      <c r="J451" s="1"/>
      <c r="K451" s="1"/>
      <c r="L451" s="1"/>
      <c r="M451" s="1"/>
      <c r="N451" s="1"/>
      <c r="O451" s="42"/>
      <c r="P451" s="42"/>
      <c r="Q451" s="42"/>
      <c r="R451" s="1"/>
    </row>
    <row r="452" spans="2:18" s="57" customFormat="1" ht="48.75" customHeight="1" x14ac:dyDescent="0.25">
      <c r="B452" s="1"/>
      <c r="C452" s="1"/>
      <c r="D452" s="1"/>
      <c r="E452" s="1"/>
      <c r="F452" s="1"/>
      <c r="G452" s="1"/>
      <c r="H452" s="1"/>
      <c r="I452" s="1"/>
      <c r="J452" s="1"/>
      <c r="K452" s="1"/>
      <c r="L452" s="1"/>
      <c r="M452" s="1"/>
      <c r="N452" s="1"/>
      <c r="O452" s="42"/>
      <c r="P452" s="42"/>
      <c r="Q452" s="42"/>
      <c r="R452" s="1"/>
    </row>
    <row r="453" spans="2:18" s="57" customFormat="1" ht="48.75" customHeight="1" x14ac:dyDescent="0.25">
      <c r="B453" s="1"/>
      <c r="C453" s="1"/>
      <c r="D453" s="1"/>
      <c r="E453" s="1"/>
      <c r="F453" s="1"/>
      <c r="G453" s="1"/>
      <c r="H453" s="1"/>
      <c r="I453" s="1"/>
      <c r="J453" s="1"/>
      <c r="K453" s="1"/>
      <c r="L453" s="1"/>
      <c r="M453" s="1"/>
      <c r="N453" s="1"/>
      <c r="O453" s="42"/>
      <c r="P453" s="42"/>
      <c r="Q453" s="42"/>
      <c r="R453" s="1"/>
    </row>
    <row r="454" spans="2:18" s="57" customFormat="1" ht="48.75" customHeight="1" x14ac:dyDescent="0.25">
      <c r="B454" s="1"/>
      <c r="C454" s="1"/>
      <c r="D454" s="1"/>
      <c r="E454" s="1"/>
      <c r="F454" s="1"/>
      <c r="G454" s="1"/>
      <c r="H454" s="1"/>
      <c r="I454" s="1"/>
      <c r="J454" s="1"/>
      <c r="K454" s="1"/>
      <c r="L454" s="1"/>
      <c r="M454" s="1"/>
      <c r="N454" s="1"/>
      <c r="O454" s="42"/>
      <c r="P454" s="42"/>
      <c r="Q454" s="42"/>
      <c r="R454" s="1"/>
    </row>
    <row r="455" spans="2:18" s="57" customFormat="1" ht="48.75" customHeight="1" x14ac:dyDescent="0.25">
      <c r="B455" s="1"/>
      <c r="C455" s="1"/>
      <c r="D455" s="1"/>
      <c r="E455" s="1"/>
      <c r="F455" s="1"/>
      <c r="G455" s="1"/>
      <c r="H455" s="1"/>
      <c r="I455" s="1"/>
      <c r="J455" s="1"/>
      <c r="K455" s="1"/>
      <c r="L455" s="1"/>
      <c r="M455" s="1"/>
      <c r="N455" s="1"/>
      <c r="O455" s="42"/>
      <c r="P455" s="42"/>
      <c r="Q455" s="42"/>
      <c r="R455" s="1"/>
    </row>
    <row r="456" spans="2:18" s="57" customFormat="1" ht="48.75" customHeight="1" x14ac:dyDescent="0.25">
      <c r="B456" s="1"/>
      <c r="C456" s="1"/>
      <c r="D456" s="1"/>
      <c r="E456" s="1"/>
      <c r="F456" s="1"/>
      <c r="G456" s="1"/>
      <c r="H456" s="1"/>
      <c r="I456" s="1"/>
      <c r="J456" s="1"/>
      <c r="K456" s="1"/>
      <c r="L456" s="1"/>
      <c r="M456" s="1"/>
      <c r="N456" s="1"/>
      <c r="O456" s="42"/>
      <c r="P456" s="42"/>
      <c r="Q456" s="42"/>
      <c r="R456" s="1"/>
    </row>
    <row r="457" spans="2:18" s="57" customFormat="1" ht="48.75" customHeight="1" x14ac:dyDescent="0.25">
      <c r="B457" s="1"/>
      <c r="C457" s="1"/>
      <c r="D457" s="1"/>
      <c r="E457" s="1"/>
      <c r="F457" s="1"/>
      <c r="G457" s="1"/>
      <c r="H457" s="1"/>
      <c r="I457" s="1"/>
      <c r="J457" s="1"/>
      <c r="K457" s="1"/>
      <c r="L457" s="1"/>
      <c r="M457" s="1"/>
      <c r="N457" s="1"/>
      <c r="O457" s="42"/>
      <c r="P457" s="42"/>
      <c r="Q457" s="42"/>
      <c r="R457" s="1"/>
    </row>
    <row r="458" spans="2:18" s="57" customFormat="1" ht="48.75" customHeight="1" x14ac:dyDescent="0.25">
      <c r="B458" s="1"/>
      <c r="C458" s="1"/>
      <c r="D458" s="1"/>
      <c r="E458" s="1"/>
      <c r="F458" s="1"/>
      <c r="G458" s="1"/>
      <c r="H458" s="1"/>
      <c r="I458" s="1"/>
      <c r="J458" s="1"/>
      <c r="K458" s="1"/>
      <c r="L458" s="1"/>
      <c r="M458" s="1"/>
      <c r="N458" s="1"/>
      <c r="O458" s="42"/>
      <c r="P458" s="42"/>
      <c r="Q458" s="42"/>
      <c r="R458" s="1"/>
    </row>
    <row r="459" spans="2:18" s="57" customFormat="1" ht="48.75" customHeight="1" x14ac:dyDescent="0.25">
      <c r="B459" s="1"/>
      <c r="C459" s="1"/>
      <c r="D459" s="1"/>
      <c r="E459" s="1"/>
      <c r="F459" s="1"/>
      <c r="G459" s="1"/>
      <c r="H459" s="1"/>
      <c r="I459" s="1"/>
      <c r="J459" s="1"/>
      <c r="K459" s="1"/>
      <c r="L459" s="1"/>
      <c r="M459" s="1"/>
      <c r="N459" s="1"/>
      <c r="O459" s="42"/>
      <c r="P459" s="42"/>
      <c r="Q459" s="42"/>
      <c r="R459" s="1"/>
    </row>
    <row r="460" spans="2:18" s="57" customFormat="1" ht="48.75" customHeight="1" x14ac:dyDescent="0.25">
      <c r="B460" s="1"/>
      <c r="C460" s="1"/>
      <c r="D460" s="1"/>
      <c r="E460" s="1"/>
      <c r="F460" s="1"/>
      <c r="G460" s="1"/>
      <c r="H460" s="1"/>
      <c r="I460" s="1"/>
      <c r="J460" s="1"/>
      <c r="K460" s="1"/>
      <c r="L460" s="1"/>
      <c r="M460" s="1"/>
      <c r="N460" s="1"/>
      <c r="O460" s="42"/>
      <c r="P460" s="42"/>
      <c r="Q460" s="42"/>
      <c r="R460" s="1"/>
    </row>
    <row r="461" spans="2:18" s="57" customFormat="1" ht="48.75" customHeight="1" x14ac:dyDescent="0.25">
      <c r="B461" s="1"/>
      <c r="C461" s="1"/>
      <c r="D461" s="1"/>
      <c r="E461" s="1"/>
      <c r="F461" s="1"/>
      <c r="G461" s="1"/>
      <c r="H461" s="1"/>
      <c r="I461" s="1"/>
      <c r="J461" s="1"/>
      <c r="K461" s="1"/>
      <c r="L461" s="1"/>
      <c r="M461" s="1"/>
      <c r="N461" s="1"/>
      <c r="O461" s="42"/>
      <c r="P461" s="42"/>
      <c r="Q461" s="42"/>
      <c r="R461" s="1"/>
    </row>
    <row r="462" spans="2:18" s="57" customFormat="1" ht="48.75" customHeight="1" x14ac:dyDescent="0.25">
      <c r="B462" s="1"/>
      <c r="C462" s="1"/>
      <c r="D462" s="1"/>
      <c r="E462" s="1"/>
      <c r="F462" s="1"/>
      <c r="G462" s="1"/>
      <c r="H462" s="1"/>
      <c r="I462" s="1"/>
      <c r="J462" s="1"/>
      <c r="K462" s="1"/>
      <c r="L462" s="1"/>
      <c r="M462" s="1"/>
      <c r="N462" s="1"/>
      <c r="O462" s="42"/>
      <c r="P462" s="42"/>
      <c r="Q462" s="42"/>
      <c r="R462" s="1"/>
    </row>
    <row r="463" spans="2:18" s="57" customFormat="1" x14ac:dyDescent="0.25">
      <c r="B463" s="1"/>
      <c r="C463" s="1"/>
      <c r="D463" s="1"/>
      <c r="E463" s="1"/>
      <c r="F463" s="1"/>
      <c r="G463" s="1"/>
      <c r="H463" s="1"/>
      <c r="I463" s="1"/>
      <c r="J463" s="1"/>
      <c r="K463" s="1"/>
      <c r="L463" s="1"/>
      <c r="M463" s="1"/>
      <c r="N463" s="1"/>
      <c r="O463" s="42"/>
      <c r="P463" s="42"/>
      <c r="Q463" s="42"/>
      <c r="R463" s="1"/>
    </row>
    <row r="464" spans="2:18" s="57" customFormat="1" x14ac:dyDescent="0.25">
      <c r="B464" s="1"/>
      <c r="C464" s="1"/>
      <c r="D464" s="1"/>
      <c r="E464" s="1"/>
      <c r="F464" s="1"/>
      <c r="G464" s="1"/>
      <c r="H464" s="1"/>
      <c r="I464" s="1"/>
      <c r="J464" s="1"/>
      <c r="K464" s="1"/>
      <c r="L464" s="1"/>
      <c r="M464" s="1"/>
      <c r="N464" s="1"/>
      <c r="O464" s="42"/>
      <c r="P464" s="42"/>
      <c r="Q464" s="42"/>
      <c r="R464" s="1"/>
    </row>
    <row r="465" spans="2:18" s="57" customFormat="1" ht="35.25" customHeight="1" x14ac:dyDescent="0.25">
      <c r="B465" s="1"/>
      <c r="C465" s="1"/>
      <c r="D465" s="1"/>
      <c r="E465" s="1"/>
      <c r="F465" s="1"/>
      <c r="G465" s="1"/>
      <c r="H465" s="1"/>
      <c r="I465" s="1"/>
      <c r="J465" s="1"/>
      <c r="K465" s="1"/>
      <c r="L465" s="1"/>
      <c r="M465" s="1"/>
      <c r="N465" s="1"/>
      <c r="O465" s="42"/>
      <c r="P465" s="42"/>
      <c r="Q465" s="42"/>
      <c r="R465" s="1"/>
    </row>
    <row r="466" spans="2:18" s="57" customFormat="1" ht="35.25" customHeight="1" x14ac:dyDescent="0.25">
      <c r="B466" s="1"/>
      <c r="C466" s="1"/>
      <c r="D466" s="1"/>
      <c r="E466" s="1"/>
      <c r="F466" s="1"/>
      <c r="G466" s="1"/>
      <c r="H466" s="1"/>
      <c r="I466" s="1"/>
      <c r="J466" s="1"/>
      <c r="K466" s="1"/>
      <c r="L466" s="1"/>
      <c r="M466" s="1"/>
      <c r="N466" s="1"/>
      <c r="O466" s="42"/>
      <c r="P466" s="42"/>
      <c r="Q466" s="42"/>
      <c r="R466" s="1"/>
    </row>
    <row r="467" spans="2:18" s="57" customFormat="1" x14ac:dyDescent="0.25">
      <c r="B467" s="1"/>
      <c r="C467" s="1"/>
      <c r="D467" s="1"/>
      <c r="E467" s="1"/>
      <c r="F467" s="1"/>
      <c r="G467" s="1"/>
      <c r="H467" s="1"/>
      <c r="I467" s="1"/>
      <c r="J467" s="1"/>
      <c r="K467" s="1"/>
      <c r="L467" s="1"/>
      <c r="M467" s="1"/>
      <c r="N467" s="1"/>
      <c r="O467" s="42"/>
      <c r="P467" s="42"/>
      <c r="Q467" s="42"/>
      <c r="R467" s="1"/>
    </row>
    <row r="468" spans="2:18" s="57" customFormat="1" ht="49.5" customHeight="1" x14ac:dyDescent="0.25">
      <c r="B468" s="1"/>
      <c r="C468" s="1"/>
      <c r="D468" s="1"/>
      <c r="E468" s="1"/>
      <c r="F468" s="1"/>
      <c r="G468" s="1"/>
      <c r="H468" s="1"/>
      <c r="I468" s="1"/>
      <c r="J468" s="1"/>
      <c r="K468" s="1"/>
      <c r="L468" s="1"/>
      <c r="M468" s="1"/>
      <c r="N468" s="1"/>
      <c r="O468" s="42"/>
      <c r="P468" s="42"/>
      <c r="Q468" s="42"/>
      <c r="R468" s="1"/>
    </row>
    <row r="469" spans="2:18" s="57" customFormat="1" ht="37.5" customHeight="1" x14ac:dyDescent="0.25">
      <c r="B469" s="1"/>
      <c r="C469" s="1"/>
      <c r="D469" s="1"/>
      <c r="E469" s="1"/>
      <c r="F469" s="1"/>
      <c r="G469" s="1"/>
      <c r="H469" s="1"/>
      <c r="I469" s="1"/>
      <c r="J469" s="1"/>
      <c r="K469" s="1"/>
      <c r="L469" s="1"/>
      <c r="M469" s="1"/>
      <c r="N469" s="1"/>
      <c r="O469" s="42"/>
      <c r="P469" s="42"/>
      <c r="Q469" s="42"/>
      <c r="R469" s="1"/>
    </row>
    <row r="470" spans="2:18" s="57" customFormat="1" x14ac:dyDescent="0.25">
      <c r="B470" s="1"/>
      <c r="C470" s="1"/>
      <c r="D470" s="1"/>
      <c r="E470" s="1"/>
      <c r="F470" s="1"/>
      <c r="G470" s="1"/>
      <c r="H470" s="1"/>
      <c r="I470" s="1"/>
      <c r="J470" s="1"/>
      <c r="K470" s="1"/>
      <c r="L470" s="1"/>
      <c r="M470" s="1"/>
      <c r="N470" s="1"/>
      <c r="O470" s="42"/>
      <c r="P470" s="42"/>
      <c r="Q470" s="42"/>
      <c r="R470" s="1"/>
    </row>
    <row r="471" spans="2:18" s="57" customFormat="1" ht="48" customHeight="1" x14ac:dyDescent="0.25">
      <c r="B471" s="1"/>
      <c r="C471" s="1"/>
      <c r="D471" s="1"/>
      <c r="E471" s="1"/>
      <c r="F471" s="1"/>
      <c r="G471" s="1"/>
      <c r="H471" s="1"/>
      <c r="I471" s="1"/>
      <c r="J471" s="1"/>
      <c r="K471" s="1"/>
      <c r="L471" s="1"/>
      <c r="M471" s="1"/>
      <c r="N471" s="1"/>
      <c r="O471" s="42"/>
      <c r="P471" s="42"/>
      <c r="Q471" s="42"/>
      <c r="R471" s="1"/>
    </row>
    <row r="472" spans="2:18" s="57" customFormat="1" ht="38.25" customHeight="1" x14ac:dyDescent="0.25">
      <c r="B472" s="1"/>
      <c r="C472" s="1"/>
      <c r="D472" s="1"/>
      <c r="E472" s="1"/>
      <c r="F472" s="1"/>
      <c r="G472" s="1"/>
      <c r="H472" s="1"/>
      <c r="I472" s="1"/>
      <c r="J472" s="1"/>
      <c r="K472" s="1"/>
      <c r="L472" s="1"/>
      <c r="M472" s="1"/>
      <c r="N472" s="1"/>
      <c r="O472" s="42"/>
      <c r="P472" s="42"/>
      <c r="Q472" s="42"/>
      <c r="R472" s="1"/>
    </row>
    <row r="473" spans="2:18" s="57" customFormat="1" x14ac:dyDescent="0.25">
      <c r="B473" s="1"/>
      <c r="C473" s="1"/>
      <c r="D473" s="1"/>
      <c r="E473" s="1"/>
      <c r="F473" s="1"/>
      <c r="G473" s="1"/>
      <c r="H473" s="1"/>
      <c r="I473" s="1"/>
      <c r="J473" s="1"/>
      <c r="K473" s="1"/>
      <c r="L473" s="1"/>
      <c r="M473" s="1"/>
      <c r="N473" s="1"/>
      <c r="O473" s="42"/>
      <c r="P473" s="42"/>
      <c r="Q473" s="42"/>
      <c r="R473" s="1"/>
    </row>
    <row r="474" spans="2:18" s="57" customFormat="1" ht="35.25" customHeight="1" x14ac:dyDescent="0.25">
      <c r="B474" s="1"/>
      <c r="C474" s="1"/>
      <c r="D474" s="1"/>
      <c r="E474" s="1"/>
      <c r="F474" s="1"/>
      <c r="G474" s="1"/>
      <c r="H474" s="1"/>
      <c r="I474" s="1"/>
      <c r="J474" s="1"/>
      <c r="K474" s="1"/>
      <c r="L474" s="1"/>
      <c r="M474" s="1"/>
      <c r="N474" s="1"/>
      <c r="O474" s="42"/>
      <c r="P474" s="42"/>
      <c r="Q474" s="42"/>
      <c r="R474" s="1"/>
    </row>
    <row r="475" spans="2:18" s="57" customFormat="1" ht="47.25" customHeight="1" x14ac:dyDescent="0.25">
      <c r="B475" s="1"/>
      <c r="C475" s="1"/>
      <c r="D475" s="1"/>
      <c r="E475" s="1"/>
      <c r="F475" s="1"/>
      <c r="G475" s="1"/>
      <c r="H475" s="1"/>
      <c r="I475" s="1"/>
      <c r="J475" s="1"/>
      <c r="K475" s="1"/>
      <c r="L475" s="1"/>
      <c r="M475" s="1"/>
      <c r="N475" s="1"/>
      <c r="O475" s="42"/>
      <c r="P475" s="42"/>
      <c r="Q475" s="42"/>
      <c r="R475" s="1"/>
    </row>
    <row r="476" spans="2:18" s="57" customFormat="1" ht="47.25" customHeight="1" x14ac:dyDescent="0.25">
      <c r="B476" s="1"/>
      <c r="C476" s="1"/>
      <c r="D476" s="1"/>
      <c r="E476" s="1"/>
      <c r="F476" s="1"/>
      <c r="G476" s="1"/>
      <c r="H476" s="1"/>
      <c r="I476" s="1"/>
      <c r="J476" s="1"/>
      <c r="K476" s="1"/>
      <c r="L476" s="1"/>
      <c r="M476" s="1"/>
      <c r="N476" s="1"/>
      <c r="O476" s="42"/>
      <c r="P476" s="42"/>
      <c r="Q476" s="42"/>
      <c r="R476" s="1"/>
    </row>
    <row r="477" spans="2:18" s="57" customFormat="1" ht="48.75" customHeight="1" x14ac:dyDescent="0.25">
      <c r="B477" s="1"/>
      <c r="C477" s="1"/>
      <c r="D477" s="1"/>
      <c r="E477" s="1"/>
      <c r="F477" s="1"/>
      <c r="G477" s="1"/>
      <c r="H477" s="1"/>
      <c r="I477" s="1"/>
      <c r="J477" s="1"/>
      <c r="K477" s="1"/>
      <c r="L477" s="1"/>
      <c r="M477" s="1"/>
      <c r="N477" s="1"/>
      <c r="O477" s="42"/>
      <c r="P477" s="42"/>
      <c r="Q477" s="42"/>
      <c r="R477" s="1"/>
    </row>
    <row r="478" spans="2:18" s="57" customFormat="1" x14ac:dyDescent="0.25">
      <c r="B478" s="1"/>
      <c r="C478" s="1"/>
      <c r="D478" s="1"/>
      <c r="E478" s="1"/>
      <c r="F478" s="1"/>
      <c r="G478" s="1"/>
      <c r="H478" s="1"/>
      <c r="I478" s="1"/>
      <c r="J478" s="1"/>
      <c r="K478" s="1"/>
      <c r="L478" s="1"/>
      <c r="M478" s="1"/>
      <c r="N478" s="1"/>
      <c r="O478" s="42"/>
      <c r="P478" s="42"/>
      <c r="Q478" s="42"/>
      <c r="R478" s="1"/>
    </row>
    <row r="479" spans="2:18" s="57" customFormat="1" ht="53.25" customHeight="1" x14ac:dyDescent="0.25">
      <c r="B479" s="1"/>
      <c r="C479" s="1"/>
      <c r="D479" s="1"/>
      <c r="E479" s="1"/>
      <c r="F479" s="1"/>
      <c r="G479" s="1"/>
      <c r="H479" s="1"/>
      <c r="I479" s="1"/>
      <c r="J479" s="1"/>
      <c r="K479" s="1"/>
      <c r="L479" s="1"/>
      <c r="M479" s="1"/>
      <c r="N479" s="1"/>
      <c r="O479" s="42"/>
      <c r="P479" s="42"/>
      <c r="Q479" s="42"/>
      <c r="R479" s="1"/>
    </row>
    <row r="480" spans="2:18" s="57" customFormat="1" ht="50.25" customHeight="1" x14ac:dyDescent="0.25">
      <c r="B480" s="1"/>
      <c r="C480" s="1"/>
      <c r="D480" s="1"/>
      <c r="E480" s="1"/>
      <c r="F480" s="1"/>
      <c r="G480" s="1"/>
      <c r="H480" s="1"/>
      <c r="I480" s="1"/>
      <c r="J480" s="1"/>
      <c r="K480" s="1"/>
      <c r="L480" s="1"/>
      <c r="M480" s="1"/>
      <c r="N480" s="1"/>
      <c r="O480" s="42"/>
      <c r="P480" s="42"/>
      <c r="Q480" s="42"/>
      <c r="R480" s="1"/>
    </row>
    <row r="481" spans="2:18" s="57" customFormat="1" ht="41.25" customHeight="1" x14ac:dyDescent="0.25">
      <c r="B481" s="1"/>
      <c r="C481" s="1"/>
      <c r="D481" s="1"/>
      <c r="E481" s="1"/>
      <c r="F481" s="1"/>
      <c r="G481" s="1"/>
      <c r="H481" s="1"/>
      <c r="I481" s="1"/>
      <c r="J481" s="1"/>
      <c r="K481" s="1"/>
      <c r="L481" s="1"/>
      <c r="M481" s="1"/>
      <c r="N481" s="1"/>
      <c r="O481" s="42"/>
      <c r="P481" s="42"/>
      <c r="Q481" s="42"/>
      <c r="R481" s="1"/>
    </row>
    <row r="482" spans="2:18" s="57" customFormat="1" ht="38.25" customHeight="1" x14ac:dyDescent="0.25">
      <c r="B482" s="1"/>
      <c r="C482" s="1"/>
      <c r="D482" s="1"/>
      <c r="E482" s="1"/>
      <c r="F482" s="1"/>
      <c r="G482" s="1"/>
      <c r="H482" s="1"/>
      <c r="I482" s="1"/>
      <c r="J482" s="1"/>
      <c r="K482" s="1"/>
      <c r="L482" s="1"/>
      <c r="M482" s="1"/>
      <c r="N482" s="1"/>
      <c r="O482" s="42"/>
      <c r="P482" s="42"/>
      <c r="Q482" s="42"/>
      <c r="R482" s="1"/>
    </row>
    <row r="483" spans="2:18" s="57" customFormat="1" ht="48" customHeight="1" x14ac:dyDescent="0.25">
      <c r="B483" s="1"/>
      <c r="C483" s="1"/>
      <c r="D483" s="1"/>
      <c r="E483" s="1"/>
      <c r="F483" s="1"/>
      <c r="G483" s="1"/>
      <c r="H483" s="1"/>
      <c r="I483" s="1"/>
      <c r="J483" s="1"/>
      <c r="K483" s="1"/>
      <c r="L483" s="1"/>
      <c r="M483" s="1"/>
      <c r="N483" s="1"/>
      <c r="O483" s="42"/>
      <c r="P483" s="42"/>
      <c r="Q483" s="42"/>
      <c r="R483" s="1"/>
    </row>
    <row r="484" spans="2:18" s="57" customFormat="1" ht="36" customHeight="1" x14ac:dyDescent="0.25">
      <c r="B484" s="1"/>
      <c r="C484" s="1"/>
      <c r="D484" s="1"/>
      <c r="E484" s="1"/>
      <c r="F484" s="1"/>
      <c r="G484" s="1"/>
      <c r="H484" s="1"/>
      <c r="I484" s="1"/>
      <c r="J484" s="1"/>
      <c r="K484" s="1"/>
      <c r="L484" s="1"/>
      <c r="M484" s="1"/>
      <c r="N484" s="1"/>
      <c r="O484" s="42"/>
      <c r="P484" s="42"/>
      <c r="Q484" s="42"/>
      <c r="R484" s="1"/>
    </row>
    <row r="485" spans="2:18" s="57" customFormat="1" x14ac:dyDescent="0.25">
      <c r="B485" s="1"/>
      <c r="C485" s="1"/>
      <c r="D485" s="1"/>
      <c r="E485" s="1"/>
      <c r="F485" s="1"/>
      <c r="G485" s="1"/>
      <c r="H485" s="1"/>
      <c r="I485" s="1"/>
      <c r="J485" s="1"/>
      <c r="K485" s="1"/>
      <c r="L485" s="1"/>
      <c r="M485" s="1"/>
      <c r="N485" s="1"/>
      <c r="O485" s="42"/>
      <c r="P485" s="42"/>
      <c r="Q485" s="42"/>
      <c r="R485" s="1"/>
    </row>
    <row r="486" spans="2:18" s="57" customFormat="1" ht="49.5" customHeight="1" x14ac:dyDescent="0.25">
      <c r="B486" s="1"/>
      <c r="C486" s="1"/>
      <c r="D486" s="1"/>
      <c r="E486" s="1"/>
      <c r="F486" s="1"/>
      <c r="G486" s="1"/>
      <c r="H486" s="1"/>
      <c r="I486" s="1"/>
      <c r="J486" s="1"/>
      <c r="K486" s="1"/>
      <c r="L486" s="1"/>
      <c r="M486" s="1"/>
      <c r="N486" s="1"/>
      <c r="O486" s="42"/>
      <c r="P486" s="42"/>
      <c r="Q486" s="42"/>
      <c r="R486" s="1"/>
    </row>
    <row r="487" spans="2:18" s="57" customFormat="1" x14ac:dyDescent="0.25">
      <c r="B487" s="1"/>
      <c r="C487" s="1"/>
      <c r="D487" s="1"/>
      <c r="E487" s="1"/>
      <c r="F487" s="1"/>
      <c r="G487" s="1"/>
      <c r="H487" s="1"/>
      <c r="I487" s="1"/>
      <c r="J487" s="1"/>
      <c r="K487" s="1"/>
      <c r="L487" s="1"/>
      <c r="M487" s="1"/>
      <c r="N487" s="1"/>
      <c r="O487" s="42"/>
      <c r="P487" s="42"/>
      <c r="Q487" s="42"/>
      <c r="R487" s="1"/>
    </row>
    <row r="488" spans="2:18" s="57" customFormat="1" ht="37.5" customHeight="1" x14ac:dyDescent="0.25">
      <c r="B488" s="1"/>
      <c r="C488" s="1"/>
      <c r="D488" s="1"/>
      <c r="E488" s="1"/>
      <c r="F488" s="1"/>
      <c r="G488" s="1"/>
      <c r="H488" s="1"/>
      <c r="I488" s="1"/>
      <c r="J488" s="1"/>
      <c r="K488" s="1"/>
      <c r="L488" s="1"/>
      <c r="M488" s="1"/>
      <c r="N488" s="1"/>
      <c r="O488" s="42"/>
      <c r="P488" s="42"/>
      <c r="Q488" s="42"/>
      <c r="R488" s="1"/>
    </row>
    <row r="489" spans="2:18" s="57" customFormat="1" ht="40.5" customHeight="1" x14ac:dyDescent="0.25">
      <c r="B489" s="1"/>
      <c r="C489" s="1"/>
      <c r="D489" s="1"/>
      <c r="E489" s="1"/>
      <c r="F489" s="1"/>
      <c r="G489" s="1"/>
      <c r="H489" s="1"/>
      <c r="I489" s="1"/>
      <c r="J489" s="1"/>
      <c r="K489" s="1"/>
      <c r="L489" s="1"/>
      <c r="M489" s="1"/>
      <c r="N489" s="1"/>
      <c r="O489" s="42"/>
      <c r="P489" s="42"/>
      <c r="Q489" s="42"/>
      <c r="R489" s="1"/>
    </row>
    <row r="490" spans="2:18" s="57" customFormat="1" x14ac:dyDescent="0.25">
      <c r="B490" s="1"/>
      <c r="C490" s="1"/>
      <c r="D490" s="1"/>
      <c r="E490" s="1"/>
      <c r="F490" s="1"/>
      <c r="G490" s="1"/>
      <c r="H490" s="1"/>
      <c r="I490" s="1"/>
      <c r="J490" s="1"/>
      <c r="K490" s="1"/>
      <c r="L490" s="1"/>
      <c r="M490" s="1"/>
      <c r="N490" s="1"/>
      <c r="O490" s="42"/>
      <c r="P490" s="42"/>
      <c r="Q490" s="42"/>
      <c r="R490" s="1"/>
    </row>
    <row r="491" spans="2:18" s="57" customFormat="1" x14ac:dyDescent="0.25">
      <c r="B491" s="1"/>
      <c r="C491" s="1"/>
      <c r="D491" s="1"/>
      <c r="E491" s="1"/>
      <c r="F491" s="1"/>
      <c r="G491" s="1"/>
      <c r="H491" s="1"/>
      <c r="I491" s="1"/>
      <c r="J491" s="1"/>
      <c r="K491" s="1"/>
      <c r="L491" s="1"/>
      <c r="M491" s="1"/>
      <c r="N491" s="1"/>
      <c r="O491" s="42"/>
      <c r="P491" s="42"/>
      <c r="Q491" s="42"/>
      <c r="R491" s="1"/>
    </row>
    <row r="492" spans="2:18" s="57" customFormat="1" x14ac:dyDescent="0.25">
      <c r="B492" s="1"/>
      <c r="C492" s="1"/>
      <c r="D492" s="1"/>
      <c r="E492" s="1"/>
      <c r="F492" s="1"/>
      <c r="G492" s="1"/>
      <c r="H492" s="1"/>
      <c r="I492" s="1"/>
      <c r="J492" s="1"/>
      <c r="K492" s="1"/>
      <c r="L492" s="1"/>
      <c r="M492" s="1"/>
      <c r="N492" s="1"/>
      <c r="O492" s="42"/>
      <c r="P492" s="42"/>
      <c r="Q492" s="42"/>
      <c r="R492" s="1"/>
    </row>
    <row r="493" spans="2:18" s="57" customFormat="1" x14ac:dyDescent="0.25">
      <c r="B493" s="1"/>
      <c r="C493" s="1"/>
      <c r="D493" s="1"/>
      <c r="E493" s="1"/>
      <c r="F493" s="1"/>
      <c r="G493" s="1"/>
      <c r="H493" s="1"/>
      <c r="I493" s="1"/>
      <c r="J493" s="1"/>
      <c r="K493" s="1"/>
      <c r="L493" s="1"/>
      <c r="M493" s="1"/>
      <c r="N493" s="1"/>
      <c r="O493" s="42"/>
      <c r="P493" s="42"/>
      <c r="Q493" s="42"/>
      <c r="R493" s="1"/>
    </row>
    <row r="494" spans="2:18" s="57" customFormat="1" x14ac:dyDescent="0.25">
      <c r="B494" s="1"/>
      <c r="C494" s="1"/>
      <c r="D494" s="1"/>
      <c r="E494" s="1"/>
      <c r="F494" s="1"/>
      <c r="G494" s="1"/>
      <c r="H494" s="1"/>
      <c r="I494" s="1"/>
      <c r="J494" s="1"/>
      <c r="K494" s="1"/>
      <c r="L494" s="1"/>
      <c r="M494" s="1"/>
      <c r="N494" s="1"/>
      <c r="O494" s="42"/>
      <c r="P494" s="42"/>
      <c r="Q494" s="42"/>
      <c r="R494" s="1"/>
    </row>
    <row r="495" spans="2:18" s="57" customFormat="1" x14ac:dyDescent="0.25">
      <c r="B495" s="1"/>
      <c r="C495" s="1"/>
      <c r="D495" s="1"/>
      <c r="E495" s="1"/>
      <c r="F495" s="1"/>
      <c r="G495" s="1"/>
      <c r="H495" s="1"/>
      <c r="I495" s="1"/>
      <c r="J495" s="1"/>
      <c r="K495" s="1"/>
      <c r="L495" s="1"/>
      <c r="M495" s="1"/>
      <c r="N495" s="1"/>
      <c r="O495" s="42"/>
      <c r="P495" s="42"/>
      <c r="Q495" s="42"/>
      <c r="R495" s="1"/>
    </row>
    <row r="496" spans="2:18" s="57" customFormat="1" x14ac:dyDescent="0.25">
      <c r="B496" s="1"/>
      <c r="C496" s="1"/>
      <c r="D496" s="1"/>
      <c r="E496" s="1"/>
      <c r="F496" s="1"/>
      <c r="G496" s="1"/>
      <c r="H496" s="1"/>
      <c r="I496" s="1"/>
      <c r="J496" s="1"/>
      <c r="K496" s="1"/>
      <c r="L496" s="1"/>
      <c r="M496" s="1"/>
      <c r="N496" s="1"/>
      <c r="O496" s="42"/>
      <c r="P496" s="42"/>
      <c r="Q496" s="42"/>
      <c r="R496" s="1"/>
    </row>
    <row r="497" spans="2:39" s="57" customFormat="1" x14ac:dyDescent="0.25">
      <c r="B497" s="1"/>
      <c r="C497" s="1"/>
      <c r="D497" s="1"/>
      <c r="E497" s="1"/>
      <c r="F497" s="1"/>
      <c r="G497" s="1"/>
      <c r="H497" s="1"/>
      <c r="I497" s="1"/>
      <c r="J497" s="1"/>
      <c r="K497" s="1"/>
      <c r="L497" s="1"/>
      <c r="M497" s="1"/>
      <c r="N497" s="1"/>
      <c r="O497" s="42"/>
      <c r="P497" s="42"/>
      <c r="Q497" s="42"/>
      <c r="R497" s="1"/>
    </row>
    <row r="498" spans="2:39" s="57" customFormat="1" x14ac:dyDescent="0.25">
      <c r="B498" s="1"/>
      <c r="C498" s="1"/>
      <c r="D498" s="1"/>
      <c r="E498" s="1"/>
      <c r="F498" s="1"/>
      <c r="G498" s="1"/>
      <c r="H498" s="1"/>
      <c r="I498" s="1"/>
      <c r="J498" s="1"/>
      <c r="K498" s="1"/>
      <c r="L498" s="1"/>
      <c r="M498" s="1"/>
      <c r="N498" s="1"/>
      <c r="O498" s="42"/>
      <c r="P498" s="42"/>
      <c r="Q498" s="42"/>
      <c r="R498" s="1"/>
    </row>
    <row r="499" spans="2:39" s="57" customFormat="1" x14ac:dyDescent="0.25">
      <c r="B499" s="1"/>
      <c r="C499" s="1"/>
      <c r="D499" s="1"/>
      <c r="E499" s="1"/>
      <c r="F499" s="1"/>
      <c r="G499" s="1"/>
      <c r="H499" s="1"/>
      <c r="I499" s="1"/>
      <c r="J499" s="1"/>
      <c r="K499" s="1"/>
      <c r="L499" s="1"/>
      <c r="M499" s="1"/>
      <c r="N499" s="1"/>
      <c r="O499" s="42"/>
      <c r="P499" s="42"/>
      <c r="Q499" s="42"/>
      <c r="R499" s="1"/>
    </row>
    <row r="500" spans="2:39" s="57" customFormat="1" x14ac:dyDescent="0.25">
      <c r="B500" s="1"/>
      <c r="C500" s="1"/>
      <c r="D500" s="1"/>
      <c r="E500" s="1"/>
      <c r="F500" s="1"/>
      <c r="G500" s="1"/>
      <c r="H500" s="1"/>
      <c r="I500" s="1"/>
      <c r="J500" s="1"/>
      <c r="K500" s="1"/>
      <c r="L500" s="1"/>
      <c r="M500" s="1"/>
      <c r="N500" s="1"/>
      <c r="O500" s="42"/>
      <c r="P500" s="42"/>
      <c r="Q500" s="42"/>
      <c r="R500" s="1"/>
    </row>
    <row r="501" spans="2:39" s="57" customFormat="1" x14ac:dyDescent="0.25">
      <c r="B501" s="1"/>
      <c r="C501" s="1"/>
      <c r="D501" s="1"/>
      <c r="E501" s="1"/>
      <c r="F501" s="1"/>
      <c r="G501" s="1"/>
      <c r="H501" s="1"/>
      <c r="I501" s="1"/>
      <c r="J501" s="1"/>
      <c r="K501" s="1"/>
      <c r="L501" s="1"/>
      <c r="M501" s="1"/>
      <c r="N501" s="1"/>
      <c r="O501" s="42"/>
      <c r="P501" s="42"/>
      <c r="Q501" s="42"/>
      <c r="R501" s="1"/>
    </row>
    <row r="502" spans="2:39" s="57" customFormat="1" ht="19.5" customHeight="1" x14ac:dyDescent="0.25">
      <c r="B502" s="1"/>
      <c r="C502" s="1"/>
      <c r="D502" s="1"/>
      <c r="E502" s="1"/>
      <c r="F502" s="1"/>
      <c r="G502" s="1"/>
      <c r="H502" s="1"/>
      <c r="I502" s="1"/>
      <c r="J502" s="1"/>
      <c r="K502" s="1"/>
      <c r="L502" s="1"/>
      <c r="M502" s="1"/>
      <c r="N502" s="1"/>
      <c r="O502" s="42"/>
      <c r="P502" s="42"/>
      <c r="Q502" s="42"/>
      <c r="R502" s="1"/>
    </row>
    <row r="503" spans="2:39" s="57" customFormat="1" ht="18.75" customHeight="1" x14ac:dyDescent="0.25">
      <c r="B503" s="1"/>
      <c r="C503" s="1"/>
      <c r="D503" s="1"/>
      <c r="E503" s="1"/>
      <c r="F503" s="1"/>
      <c r="G503" s="1"/>
      <c r="H503" s="1"/>
      <c r="I503" s="1"/>
      <c r="J503" s="1"/>
      <c r="K503" s="1"/>
      <c r="L503" s="1"/>
      <c r="M503" s="1"/>
      <c r="N503" s="1"/>
      <c r="O503" s="42"/>
      <c r="P503" s="42"/>
      <c r="Q503" s="42"/>
      <c r="R503" s="1"/>
    </row>
    <row r="504" spans="2:39" s="16" customFormat="1" ht="18" customHeight="1" x14ac:dyDescent="0.25">
      <c r="B504" s="1"/>
      <c r="C504" s="1"/>
      <c r="D504" s="1"/>
      <c r="E504" s="1"/>
      <c r="F504" s="1"/>
      <c r="G504" s="1"/>
      <c r="H504" s="1"/>
      <c r="I504" s="1"/>
      <c r="J504" s="1"/>
      <c r="K504" s="1"/>
      <c r="L504" s="1"/>
      <c r="M504" s="1"/>
      <c r="N504" s="1"/>
      <c r="O504" s="42"/>
      <c r="P504" s="42"/>
      <c r="Q504" s="42"/>
      <c r="R504" s="1"/>
      <c r="S504" s="15"/>
      <c r="T504" s="15"/>
      <c r="U504" s="15"/>
      <c r="V504" s="15"/>
      <c r="W504" s="15"/>
      <c r="X504" s="15"/>
      <c r="Y504" s="15"/>
      <c r="Z504" s="15"/>
      <c r="AA504" s="15"/>
      <c r="AB504" s="15"/>
      <c r="AC504" s="15"/>
      <c r="AD504" s="15"/>
      <c r="AE504" s="15"/>
      <c r="AF504" s="15"/>
      <c r="AG504" s="15"/>
      <c r="AH504" s="15"/>
      <c r="AI504" s="15"/>
      <c r="AJ504" s="15"/>
      <c r="AK504" s="15"/>
      <c r="AL504" s="15"/>
      <c r="AM504" s="15"/>
    </row>
    <row r="506" spans="2:39" s="16" customFormat="1" ht="18" customHeight="1" x14ac:dyDescent="0.25">
      <c r="B506" s="1"/>
      <c r="C506" s="1"/>
      <c r="D506" s="1"/>
      <c r="E506" s="1"/>
      <c r="F506" s="1"/>
      <c r="G506" s="1"/>
      <c r="H506" s="1"/>
      <c r="I506" s="1"/>
      <c r="J506" s="1"/>
      <c r="K506" s="1"/>
      <c r="L506" s="1"/>
      <c r="M506" s="1"/>
      <c r="N506" s="1"/>
      <c r="O506" s="42"/>
      <c r="P506" s="42"/>
      <c r="Q506" s="42"/>
      <c r="R506" s="1"/>
      <c r="S506" s="15"/>
      <c r="T506" s="15"/>
      <c r="U506" s="15"/>
      <c r="V506" s="15"/>
      <c r="W506" s="15"/>
      <c r="X506" s="15"/>
      <c r="Y506" s="15"/>
      <c r="Z506" s="15"/>
      <c r="AA506" s="15"/>
      <c r="AB506" s="15"/>
      <c r="AC506" s="15"/>
      <c r="AD506" s="15"/>
      <c r="AE506" s="15"/>
      <c r="AF506" s="15"/>
      <c r="AG506" s="15"/>
      <c r="AH506" s="15"/>
      <c r="AI506" s="15"/>
      <c r="AJ506" s="15"/>
      <c r="AK506" s="15"/>
      <c r="AL506" s="15"/>
      <c r="AM506" s="15"/>
    </row>
    <row r="508" spans="2:39" s="16" customFormat="1" ht="18" customHeight="1" x14ac:dyDescent="0.25">
      <c r="B508" s="1"/>
      <c r="C508" s="1"/>
      <c r="D508" s="1"/>
      <c r="E508" s="1"/>
      <c r="F508" s="1"/>
      <c r="G508" s="1"/>
      <c r="H508" s="1"/>
      <c r="I508" s="1"/>
      <c r="J508" s="1"/>
      <c r="K508" s="1"/>
      <c r="L508" s="1"/>
      <c r="M508" s="1"/>
      <c r="N508" s="1"/>
      <c r="O508" s="42"/>
      <c r="P508" s="42"/>
      <c r="Q508" s="42"/>
      <c r="R508" s="1"/>
      <c r="S508" s="15"/>
      <c r="T508" s="15"/>
      <c r="U508" s="15"/>
      <c r="V508" s="15"/>
      <c r="W508" s="15"/>
      <c r="X508" s="15"/>
      <c r="Y508" s="15"/>
      <c r="Z508" s="15"/>
      <c r="AA508" s="15"/>
      <c r="AB508" s="15"/>
      <c r="AC508" s="15"/>
      <c r="AD508" s="15"/>
      <c r="AE508" s="15"/>
      <c r="AF508" s="15"/>
      <c r="AG508" s="15"/>
      <c r="AH508" s="15"/>
      <c r="AI508" s="15"/>
      <c r="AJ508" s="15"/>
      <c r="AK508" s="15"/>
      <c r="AL508" s="15"/>
      <c r="AM508" s="15"/>
    </row>
    <row r="509" spans="2:39" ht="15" customHeight="1" x14ac:dyDescent="0.25"/>
    <row r="510" spans="2:39" s="16" customFormat="1" ht="18" customHeight="1" x14ac:dyDescent="0.25">
      <c r="B510" s="1"/>
      <c r="C510" s="1"/>
      <c r="D510" s="1"/>
      <c r="E510" s="1"/>
      <c r="F510" s="1"/>
      <c r="G510" s="1"/>
      <c r="H510" s="1"/>
      <c r="I510" s="1"/>
      <c r="J510" s="1"/>
      <c r="K510" s="1"/>
      <c r="L510" s="1"/>
      <c r="M510" s="1"/>
      <c r="N510" s="1"/>
      <c r="O510" s="42"/>
      <c r="P510" s="42"/>
      <c r="Q510" s="42"/>
      <c r="R510" s="1"/>
      <c r="S510" s="15"/>
      <c r="T510" s="15"/>
      <c r="U510" s="15"/>
      <c r="V510" s="15"/>
      <c r="W510" s="15"/>
      <c r="X510" s="15"/>
      <c r="Y510" s="15"/>
      <c r="Z510" s="15"/>
      <c r="AA510" s="15"/>
      <c r="AB510" s="15"/>
      <c r="AC510" s="15"/>
      <c r="AD510" s="15"/>
      <c r="AE510" s="15"/>
      <c r="AF510" s="15"/>
      <c r="AG510" s="15"/>
      <c r="AH510" s="15"/>
      <c r="AI510" s="15"/>
      <c r="AJ510" s="15"/>
      <c r="AK510" s="15"/>
      <c r="AL510" s="15"/>
      <c r="AM510" s="15"/>
    </row>
    <row r="511" spans="2:39" ht="15" customHeight="1" x14ac:dyDescent="0.25"/>
    <row r="512" spans="2:39" s="16" customFormat="1" ht="18" customHeight="1" x14ac:dyDescent="0.25">
      <c r="B512" s="1"/>
      <c r="C512" s="1"/>
      <c r="D512" s="1"/>
      <c r="E512" s="1"/>
      <c r="F512" s="1"/>
      <c r="G512" s="1"/>
      <c r="H512" s="1"/>
      <c r="I512" s="1"/>
      <c r="J512" s="1"/>
      <c r="K512" s="1"/>
      <c r="L512" s="1"/>
      <c r="M512" s="1"/>
      <c r="N512" s="1"/>
      <c r="O512" s="42"/>
      <c r="P512" s="42"/>
      <c r="Q512" s="42"/>
      <c r="R512" s="1"/>
      <c r="S512" s="15"/>
      <c r="T512" s="15"/>
      <c r="U512" s="15"/>
      <c r="V512" s="15"/>
      <c r="W512" s="15"/>
      <c r="X512" s="15"/>
      <c r="Y512" s="15"/>
      <c r="Z512" s="15"/>
      <c r="AA512" s="15"/>
      <c r="AB512" s="15"/>
      <c r="AC512" s="15"/>
      <c r="AD512" s="15"/>
      <c r="AE512" s="15"/>
      <c r="AF512" s="15"/>
      <c r="AG512" s="15"/>
      <c r="AH512" s="15"/>
      <c r="AI512" s="15"/>
      <c r="AJ512" s="15"/>
      <c r="AK512" s="15"/>
      <c r="AL512" s="15"/>
      <c r="AM512" s="15"/>
    </row>
    <row r="514" spans="2:39" s="16" customFormat="1" ht="18" customHeight="1" x14ac:dyDescent="0.25">
      <c r="B514" s="1"/>
      <c r="C514" s="1"/>
      <c r="D514" s="1"/>
      <c r="E514" s="1"/>
      <c r="F514" s="1"/>
      <c r="G514" s="1"/>
      <c r="H514" s="1"/>
      <c r="I514" s="1"/>
      <c r="J514" s="1"/>
      <c r="K514" s="1"/>
      <c r="L514" s="1"/>
      <c r="M514" s="1"/>
      <c r="N514" s="1"/>
      <c r="O514" s="42"/>
      <c r="P514" s="42"/>
      <c r="Q514" s="42"/>
      <c r="R514" s="1"/>
      <c r="S514" s="15"/>
      <c r="T514" s="15"/>
      <c r="U514" s="15"/>
      <c r="V514" s="15"/>
      <c r="W514" s="15"/>
      <c r="X514" s="15"/>
      <c r="Y514" s="15"/>
      <c r="Z514" s="15"/>
      <c r="AA514" s="15"/>
      <c r="AB514" s="15"/>
      <c r="AC514" s="15"/>
      <c r="AD514" s="15"/>
      <c r="AE514" s="15"/>
      <c r="AF514" s="15"/>
      <c r="AG514" s="15"/>
      <c r="AH514" s="15"/>
      <c r="AI514" s="15"/>
      <c r="AJ514" s="15"/>
      <c r="AK514" s="15"/>
      <c r="AL514" s="15"/>
      <c r="AM514" s="15"/>
    </row>
    <row r="516" spans="2:39" x14ac:dyDescent="0.25">
      <c r="T516" s="22"/>
    </row>
    <row r="519" spans="2:39" ht="15.75" x14ac:dyDescent="0.25">
      <c r="S519" s="82"/>
      <c r="T519" s="83"/>
    </row>
    <row r="520" spans="2:39" ht="15.75" x14ac:dyDescent="0.25">
      <c r="S520" s="82"/>
      <c r="T520" s="83"/>
    </row>
    <row r="521" spans="2:39" ht="15.75" x14ac:dyDescent="0.25">
      <c r="S521" s="82"/>
      <c r="T521" s="83"/>
    </row>
    <row r="522" spans="2:39" ht="15.75" x14ac:dyDescent="0.25">
      <c r="S522" s="84"/>
      <c r="T522" s="83"/>
    </row>
    <row r="523" spans="2:39" ht="15.75" x14ac:dyDescent="0.25">
      <c r="S523" s="85"/>
      <c r="T523" s="83"/>
    </row>
    <row r="524" spans="2:39" ht="15.75" x14ac:dyDescent="0.25">
      <c r="S524" s="82"/>
      <c r="T524" s="86"/>
      <c r="U524" s="22"/>
    </row>
    <row r="526" spans="2:39" x14ac:dyDescent="0.25">
      <c r="S526" s="8"/>
      <c r="T526" s="8"/>
      <c r="U526" s="8"/>
      <c r="V526" s="8"/>
      <c r="W526" s="8"/>
      <c r="X526" s="8"/>
      <c r="Y526" s="8"/>
      <c r="Z526" s="8"/>
      <c r="AA526" s="8"/>
      <c r="AB526" s="8"/>
      <c r="AC526" s="8"/>
      <c r="AD526" s="8"/>
    </row>
    <row r="527" spans="2:39" x14ac:dyDescent="0.25">
      <c r="S527" s="8"/>
      <c r="T527" s="8"/>
      <c r="U527" s="8"/>
      <c r="V527" s="8"/>
      <c r="W527" s="8"/>
      <c r="X527" s="8"/>
      <c r="Y527" s="8"/>
      <c r="Z527" s="8"/>
      <c r="AA527" s="8"/>
      <c r="AB527" s="8"/>
      <c r="AC527" s="8"/>
      <c r="AD527" s="8"/>
    </row>
    <row r="528" spans="2:39" ht="29.25" customHeight="1" x14ac:dyDescent="0.25">
      <c r="S528" s="8"/>
      <c r="T528" s="8"/>
      <c r="U528" s="8"/>
      <c r="V528" s="8"/>
      <c r="W528" s="8"/>
      <c r="X528" s="8"/>
      <c r="Y528" s="8"/>
      <c r="Z528" s="8"/>
      <c r="AA528" s="8"/>
      <c r="AB528" s="8"/>
      <c r="AC528" s="8"/>
      <c r="AD528" s="8"/>
    </row>
    <row r="529" spans="19:32" ht="28.5" customHeight="1" x14ac:dyDescent="0.25">
      <c r="S529" s="8"/>
      <c r="T529" s="56"/>
      <c r="U529" s="8"/>
      <c r="V529" s="8"/>
      <c r="W529" s="8"/>
      <c r="X529" s="8"/>
      <c r="Y529" s="8"/>
      <c r="Z529" s="8"/>
      <c r="AA529" s="8"/>
      <c r="AB529" s="8"/>
      <c r="AC529" s="8"/>
      <c r="AD529" s="8"/>
    </row>
    <row r="530" spans="19:32" x14ac:dyDescent="0.25">
      <c r="S530" s="8"/>
      <c r="T530" s="8"/>
      <c r="U530" s="8"/>
      <c r="V530" s="8"/>
      <c r="W530" s="8"/>
      <c r="X530" s="8"/>
      <c r="Y530" s="8"/>
      <c r="Z530" s="8"/>
      <c r="AA530" s="8"/>
      <c r="AB530" s="8"/>
      <c r="AC530" s="8"/>
      <c r="AD530" s="8"/>
    </row>
    <row r="531" spans="19:32" x14ac:dyDescent="0.25">
      <c r="S531" s="8"/>
      <c r="T531" s="8"/>
      <c r="U531" s="8"/>
      <c r="V531" s="8"/>
      <c r="W531" s="8"/>
      <c r="X531" s="8"/>
      <c r="Y531" s="8"/>
      <c r="Z531" s="8"/>
      <c r="AA531" s="8"/>
      <c r="AB531" s="8"/>
      <c r="AC531" s="8"/>
      <c r="AD531" s="8"/>
    </row>
    <row r="532" spans="19:32" x14ac:dyDescent="0.25">
      <c r="S532" s="8"/>
      <c r="T532" s="8"/>
      <c r="U532" s="8"/>
      <c r="V532" s="8"/>
      <c r="W532" s="8"/>
      <c r="X532" s="8"/>
      <c r="Y532" s="8"/>
      <c r="Z532" s="8"/>
      <c r="AA532" s="8"/>
      <c r="AB532" s="8"/>
      <c r="AC532" s="8"/>
      <c r="AD532" s="8"/>
    </row>
    <row r="533" spans="19:32" x14ac:dyDescent="0.25">
      <c r="S533" s="8"/>
      <c r="T533" s="8"/>
      <c r="U533" s="8"/>
      <c r="V533" s="8"/>
      <c r="W533" s="8"/>
      <c r="X533" s="8"/>
      <c r="Y533" s="8"/>
      <c r="Z533" s="8"/>
      <c r="AA533" s="8"/>
      <c r="AB533" s="8"/>
      <c r="AC533" s="8"/>
      <c r="AD533" s="8"/>
    </row>
    <row r="534" spans="19:32" x14ac:dyDescent="0.25">
      <c r="S534" s="8"/>
      <c r="T534" s="8"/>
      <c r="U534" s="8"/>
      <c r="V534" s="8"/>
      <c r="W534" s="8"/>
      <c r="X534" s="8"/>
      <c r="Y534" s="8"/>
      <c r="Z534" s="8"/>
      <c r="AA534" s="8"/>
      <c r="AB534" s="8"/>
      <c r="AC534" s="8"/>
      <c r="AD534" s="8"/>
    </row>
    <row r="535" spans="19:32" x14ac:dyDescent="0.25">
      <c r="S535" s="8"/>
      <c r="T535" s="8"/>
      <c r="U535" s="8"/>
      <c r="V535" s="8"/>
      <c r="W535" s="8"/>
      <c r="X535" s="8"/>
      <c r="Y535" s="8"/>
      <c r="Z535" s="8"/>
      <c r="AA535" s="8"/>
      <c r="AB535" s="8"/>
      <c r="AC535" s="8"/>
      <c r="AD535" s="8"/>
    </row>
    <row r="536" spans="19:32" ht="15.75" customHeight="1" x14ac:dyDescent="0.25">
      <c r="S536" s="34"/>
      <c r="T536" s="34"/>
      <c r="U536" s="8"/>
      <c r="V536" s="8"/>
      <c r="W536" s="8"/>
      <c r="X536" s="8"/>
      <c r="Y536" s="8"/>
      <c r="Z536" s="8"/>
      <c r="AA536" s="8"/>
      <c r="AB536" s="8"/>
      <c r="AC536" s="8"/>
      <c r="AD536" s="8"/>
    </row>
    <row r="537" spans="19:32" x14ac:dyDescent="0.25">
      <c r="S537" s="8"/>
      <c r="T537" s="8"/>
      <c r="U537" s="8"/>
      <c r="V537" s="8"/>
      <c r="W537" s="8"/>
      <c r="X537" s="8"/>
      <c r="Y537" s="8"/>
      <c r="Z537" s="8"/>
      <c r="AA537" s="8"/>
      <c r="AB537" s="8"/>
      <c r="AC537" s="8"/>
      <c r="AD537" s="8"/>
    </row>
    <row r="538" spans="19:32" x14ac:dyDescent="0.25">
      <c r="S538" s="8"/>
      <c r="T538" s="8"/>
      <c r="U538" s="8"/>
      <c r="V538" s="8"/>
      <c r="W538" s="8"/>
      <c r="X538" s="8"/>
      <c r="Y538" s="8"/>
      <c r="Z538" s="8"/>
      <c r="AA538" s="8"/>
      <c r="AB538" s="8"/>
      <c r="AC538" s="8"/>
      <c r="AD538" s="8"/>
    </row>
    <row r="539" spans="19:32" x14ac:dyDescent="0.25">
      <c r="S539" s="8"/>
      <c r="T539" s="8"/>
      <c r="U539" s="8"/>
      <c r="V539" s="8"/>
      <c r="W539" s="8"/>
      <c r="X539" s="8"/>
      <c r="Y539" s="8"/>
      <c r="Z539" s="8"/>
      <c r="AA539" s="8"/>
      <c r="AB539" s="8"/>
      <c r="AC539" s="8"/>
      <c r="AD539" s="8"/>
    </row>
    <row r="540" spans="19:32" x14ac:dyDescent="0.25">
      <c r="S540" s="8"/>
      <c r="T540" s="8"/>
      <c r="U540" s="8"/>
      <c r="V540" s="8"/>
      <c r="W540" s="8"/>
      <c r="X540" s="8"/>
      <c r="Y540" s="8"/>
      <c r="Z540" s="8"/>
      <c r="AA540" s="8"/>
      <c r="AB540" s="8"/>
      <c r="AC540" s="8"/>
      <c r="AD540" s="8"/>
    </row>
    <row r="541" spans="19:32" x14ac:dyDescent="0.25">
      <c r="S541" s="8"/>
      <c r="T541" s="8"/>
      <c r="U541" s="8"/>
      <c r="V541" s="8"/>
      <c r="W541" s="8"/>
      <c r="X541" s="8"/>
      <c r="Y541" s="8"/>
      <c r="Z541" s="8"/>
      <c r="AA541" s="8"/>
      <c r="AB541" s="8"/>
      <c r="AC541" s="8"/>
      <c r="AD541" s="8"/>
    </row>
    <row r="542" spans="19:32" ht="13.5" customHeight="1" x14ac:dyDescent="0.25">
      <c r="S542" s="8"/>
      <c r="T542" s="8"/>
      <c r="U542" s="8"/>
      <c r="V542" s="8"/>
      <c r="W542" s="8"/>
      <c r="X542" s="8"/>
      <c r="Y542" s="8"/>
      <c r="Z542" s="8"/>
      <c r="AA542" s="8"/>
      <c r="AB542" s="8"/>
      <c r="AC542" s="8"/>
      <c r="AD542" s="8"/>
    </row>
    <row r="543" spans="19:32" ht="12.75" customHeight="1" x14ac:dyDescent="0.25">
      <c r="S543" s="8"/>
      <c r="T543" s="8"/>
      <c r="U543" s="8"/>
      <c r="V543" s="8"/>
      <c r="W543" s="8"/>
      <c r="X543" s="8"/>
      <c r="Y543" s="8"/>
      <c r="Z543" s="8"/>
      <c r="AA543" s="8"/>
      <c r="AB543" s="8"/>
      <c r="AC543" s="8"/>
      <c r="AD543" s="8"/>
      <c r="AF543" s="41"/>
    </row>
    <row r="544" spans="19:32" ht="12.75" customHeight="1" x14ac:dyDescent="0.25">
      <c r="S544" s="8"/>
      <c r="T544" s="8"/>
      <c r="U544" s="8"/>
      <c r="V544" s="8"/>
      <c r="W544" s="8"/>
      <c r="X544" s="8"/>
      <c r="Y544" s="8"/>
      <c r="Z544" s="8"/>
      <c r="AA544" s="8"/>
      <c r="AB544" s="8"/>
      <c r="AC544" s="8"/>
      <c r="AD544" s="8"/>
    </row>
    <row r="545" spans="1:39" x14ac:dyDescent="0.25">
      <c r="S545" s="8"/>
      <c r="T545" s="8"/>
      <c r="U545" s="8"/>
      <c r="V545" s="8"/>
      <c r="W545" s="8"/>
      <c r="X545" s="8"/>
      <c r="Y545" s="8"/>
      <c r="Z545" s="8"/>
      <c r="AA545" s="8"/>
      <c r="AB545" s="8"/>
      <c r="AC545" s="8"/>
      <c r="AD545" s="8"/>
    </row>
    <row r="557" spans="1:39" s="42" customFormat="1" x14ac:dyDescent="0.25">
      <c r="A557" s="1"/>
      <c r="B557" s="1"/>
      <c r="C557" s="1"/>
      <c r="D557" s="1"/>
      <c r="E557" s="1"/>
      <c r="F557" s="1"/>
      <c r="G557" s="1"/>
      <c r="H557" s="1"/>
      <c r="I557" s="1"/>
      <c r="J557" s="1"/>
      <c r="K557" s="1"/>
      <c r="L557" s="1"/>
      <c r="M557" s="1"/>
      <c r="N557" s="1"/>
      <c r="R557" s="1"/>
      <c r="S557" s="1"/>
      <c r="T557" s="1"/>
      <c r="U557" s="1"/>
      <c r="V557" s="1"/>
      <c r="W557" s="1"/>
      <c r="X557" s="1"/>
      <c r="Y557" s="1"/>
      <c r="Z557" s="1"/>
      <c r="AA557" s="1"/>
      <c r="AB557" s="1"/>
      <c r="AC557" s="1"/>
      <c r="AD557" s="1"/>
      <c r="AE557" s="1"/>
      <c r="AF557" s="1"/>
      <c r="AG557" s="1"/>
      <c r="AH557" s="1"/>
      <c r="AI557" s="1"/>
      <c r="AJ557" s="1"/>
      <c r="AK557" s="1"/>
      <c r="AL557" s="1"/>
      <c r="AM557" s="1"/>
    </row>
    <row r="558" spans="1:39" s="42" customFormat="1" x14ac:dyDescent="0.25">
      <c r="A558" s="1"/>
      <c r="B558" s="1"/>
      <c r="C558" s="1"/>
      <c r="D558" s="1"/>
      <c r="E558" s="1"/>
      <c r="F558" s="1"/>
      <c r="G558" s="1"/>
      <c r="H558" s="1"/>
      <c r="I558" s="1"/>
      <c r="J558" s="1"/>
      <c r="K558" s="1"/>
      <c r="L558" s="1"/>
      <c r="M558" s="1"/>
      <c r="N558" s="1"/>
      <c r="R558" s="1"/>
      <c r="S558" s="1"/>
      <c r="T558" s="1"/>
      <c r="U558" s="1"/>
      <c r="V558" s="1"/>
      <c r="W558" s="1"/>
      <c r="X558" s="1"/>
      <c r="Y558" s="1"/>
      <c r="Z558" s="1"/>
      <c r="AA558" s="1"/>
      <c r="AB558" s="1"/>
      <c r="AC558" s="1"/>
      <c r="AD558" s="1"/>
      <c r="AE558" s="1"/>
      <c r="AF558" s="1"/>
      <c r="AG558" s="1"/>
      <c r="AH558" s="1"/>
      <c r="AI558" s="1"/>
      <c r="AJ558" s="1"/>
      <c r="AK558" s="1"/>
      <c r="AL558" s="1"/>
      <c r="AM558" s="1"/>
    </row>
    <row r="559" spans="1:39" s="42" customFormat="1" x14ac:dyDescent="0.25">
      <c r="A559" s="1"/>
      <c r="B559" s="1"/>
      <c r="C559" s="1"/>
      <c r="D559" s="1"/>
      <c r="E559" s="1"/>
      <c r="F559" s="1"/>
      <c r="G559" s="1"/>
      <c r="H559" s="1"/>
      <c r="I559" s="1"/>
      <c r="J559" s="1"/>
      <c r="K559" s="1"/>
      <c r="L559" s="1"/>
      <c r="M559" s="1"/>
      <c r="N559" s="1"/>
      <c r="R559" s="1"/>
      <c r="S559" s="1"/>
      <c r="T559" s="1"/>
      <c r="U559" s="1"/>
      <c r="V559" s="1"/>
      <c r="W559" s="1"/>
      <c r="X559" s="1"/>
      <c r="Y559" s="1"/>
      <c r="Z559" s="1"/>
      <c r="AA559" s="1"/>
      <c r="AB559" s="1"/>
      <c r="AC559" s="1"/>
      <c r="AD559" s="1"/>
      <c r="AE559" s="1"/>
      <c r="AF559" s="1"/>
      <c r="AG559" s="1"/>
      <c r="AH559" s="1"/>
      <c r="AI559" s="1"/>
      <c r="AJ559" s="1"/>
      <c r="AK559" s="1"/>
      <c r="AL559" s="1"/>
      <c r="AM559" s="1"/>
    </row>
    <row r="560" spans="1:39" s="42" customFormat="1" x14ac:dyDescent="0.25">
      <c r="A560" s="1"/>
      <c r="B560" s="1"/>
      <c r="C560" s="1"/>
      <c r="D560" s="1"/>
      <c r="E560" s="1"/>
      <c r="F560" s="1"/>
      <c r="G560" s="1"/>
      <c r="H560" s="1"/>
      <c r="I560" s="1"/>
      <c r="J560" s="1"/>
      <c r="K560" s="1"/>
      <c r="L560" s="1"/>
      <c r="M560" s="1"/>
      <c r="N560" s="1"/>
      <c r="R560" s="1"/>
      <c r="S560" s="1"/>
      <c r="T560" s="1"/>
      <c r="U560" s="1"/>
      <c r="V560" s="1"/>
      <c r="W560" s="1"/>
      <c r="X560" s="1"/>
      <c r="Y560" s="1"/>
      <c r="Z560" s="1"/>
      <c r="AA560" s="1"/>
      <c r="AB560" s="1"/>
      <c r="AC560" s="1"/>
      <c r="AD560" s="1"/>
      <c r="AE560" s="1"/>
      <c r="AF560" s="1"/>
      <c r="AG560" s="1"/>
      <c r="AH560" s="1"/>
      <c r="AI560" s="1"/>
      <c r="AJ560" s="1"/>
      <c r="AK560" s="1"/>
      <c r="AL560" s="1"/>
      <c r="AM560" s="1"/>
    </row>
  </sheetData>
  <mergeCells count="423">
    <mergeCell ref="C369:N369"/>
    <mergeCell ref="C334:N334"/>
    <mergeCell ref="C335:N335"/>
    <mergeCell ref="C347:N347"/>
    <mergeCell ref="C339:N339"/>
    <mergeCell ref="C363:N363"/>
    <mergeCell ref="C364:N364"/>
    <mergeCell ref="C365:N365"/>
    <mergeCell ref="C366:N366"/>
    <mergeCell ref="C367:N367"/>
    <mergeCell ref="C368:N368"/>
    <mergeCell ref="C348:N348"/>
    <mergeCell ref="C349:N349"/>
    <mergeCell ref="C350:N350"/>
    <mergeCell ref="C351:N351"/>
    <mergeCell ref="C352:N352"/>
    <mergeCell ref="C336:N336"/>
    <mergeCell ref="C337:N337"/>
    <mergeCell ref="C338:N338"/>
    <mergeCell ref="C340:N340"/>
    <mergeCell ref="C341:N341"/>
    <mergeCell ref="C342:N342"/>
    <mergeCell ref="C344:N344"/>
    <mergeCell ref="C345:N345"/>
    <mergeCell ref="C324:N324"/>
    <mergeCell ref="C325:N325"/>
    <mergeCell ref="C355:N355"/>
    <mergeCell ref="C327:N327"/>
    <mergeCell ref="C362:N362"/>
    <mergeCell ref="C346:N346"/>
    <mergeCell ref="C353:N353"/>
    <mergeCell ref="C354:N354"/>
    <mergeCell ref="C356:N356"/>
    <mergeCell ref="C357:N357"/>
    <mergeCell ref="C358:N358"/>
    <mergeCell ref="C359:N359"/>
    <mergeCell ref="C360:N360"/>
    <mergeCell ref="C361:N361"/>
    <mergeCell ref="C329:N329"/>
    <mergeCell ref="C330:N330"/>
    <mergeCell ref="C331:N331"/>
    <mergeCell ref="C332:N332"/>
    <mergeCell ref="C281:N281"/>
    <mergeCell ref="C282:N282"/>
    <mergeCell ref="C284:N284"/>
    <mergeCell ref="C285:N285"/>
    <mergeCell ref="C317:N317"/>
    <mergeCell ref="C343:N343"/>
    <mergeCell ref="C304:N304"/>
    <mergeCell ref="C305:N305"/>
    <mergeCell ref="C306:N306"/>
    <mergeCell ref="C307:N307"/>
    <mergeCell ref="C308:N308"/>
    <mergeCell ref="C309:N309"/>
    <mergeCell ref="C310:N310"/>
    <mergeCell ref="C311:N311"/>
    <mergeCell ref="C312:N312"/>
    <mergeCell ref="C314:N314"/>
    <mergeCell ref="C313:N313"/>
    <mergeCell ref="C315:N315"/>
    <mergeCell ref="C316:N316"/>
    <mergeCell ref="C333:N333"/>
    <mergeCell ref="C319:N319"/>
    <mergeCell ref="C320:N320"/>
    <mergeCell ref="C322:N322"/>
    <mergeCell ref="C323:N323"/>
    <mergeCell ref="C253:N253"/>
    <mergeCell ref="C254:N254"/>
    <mergeCell ref="C255:N255"/>
    <mergeCell ref="C256:N256"/>
    <mergeCell ref="C257:N257"/>
    <mergeCell ref="C259:N259"/>
    <mergeCell ref="C260:N260"/>
    <mergeCell ref="C261:N261"/>
    <mergeCell ref="C298:N298"/>
    <mergeCell ref="C262:N262"/>
    <mergeCell ref="C263:N263"/>
    <mergeCell ref="C264:N264"/>
    <mergeCell ref="C265:N265"/>
    <mergeCell ref="C266:N266"/>
    <mergeCell ref="C267:N267"/>
    <mergeCell ref="C275:N275"/>
    <mergeCell ref="C289:N289"/>
    <mergeCell ref="C290:N290"/>
    <mergeCell ref="C291:N291"/>
    <mergeCell ref="C292:N292"/>
    <mergeCell ref="C293:N293"/>
    <mergeCell ref="C294:N294"/>
    <mergeCell ref="C295:N295"/>
    <mergeCell ref="C296:N296"/>
    <mergeCell ref="C243:N243"/>
    <mergeCell ref="C238:N238"/>
    <mergeCell ref="C242:N242"/>
    <mergeCell ref="C244:N244"/>
    <mergeCell ref="C245:N245"/>
    <mergeCell ref="C252:N252"/>
    <mergeCell ref="C248:N248"/>
    <mergeCell ref="C247:N247"/>
    <mergeCell ref="C249:N249"/>
    <mergeCell ref="C250:N250"/>
    <mergeCell ref="C251:N251"/>
    <mergeCell ref="C246:N246"/>
    <mergeCell ref="C229:N229"/>
    <mergeCell ref="C231:N231"/>
    <mergeCell ref="C232:N232"/>
    <mergeCell ref="C233:N233"/>
    <mergeCell ref="C239:N239"/>
    <mergeCell ref="C240:N240"/>
    <mergeCell ref="C241:N241"/>
    <mergeCell ref="C234:N234"/>
    <mergeCell ref="C235:N235"/>
    <mergeCell ref="C236:N236"/>
    <mergeCell ref="C237:N237"/>
    <mergeCell ref="C230:N230"/>
    <mergeCell ref="C175:N175"/>
    <mergeCell ref="C176:N176"/>
    <mergeCell ref="C177:N177"/>
    <mergeCell ref="C179:N179"/>
    <mergeCell ref="C180:N180"/>
    <mergeCell ref="C184:N184"/>
    <mergeCell ref="C192:N192"/>
    <mergeCell ref="C194:N194"/>
    <mergeCell ref="C206:N206"/>
    <mergeCell ref="C202:N202"/>
    <mergeCell ref="C203:N203"/>
    <mergeCell ref="C204:N204"/>
    <mergeCell ref="C218:N218"/>
    <mergeCell ref="C219:N219"/>
    <mergeCell ref="C220:N220"/>
    <mergeCell ref="C221:N221"/>
    <mergeCell ref="C200:N200"/>
    <mergeCell ref="C225:N225"/>
    <mergeCell ref="C226:N226"/>
    <mergeCell ref="C227:N227"/>
    <mergeCell ref="C195:N195"/>
    <mergeCell ref="C196:N196"/>
    <mergeCell ref="C217:N217"/>
    <mergeCell ref="C212:N212"/>
    <mergeCell ref="C197:N197"/>
    <mergeCell ref="C201:N201"/>
    <mergeCell ref="C205:N205"/>
    <mergeCell ref="C199:N199"/>
    <mergeCell ref="C213:N213"/>
    <mergeCell ref="C214:N214"/>
    <mergeCell ref="C209:N209"/>
    <mergeCell ref="C210:N210"/>
    <mergeCell ref="C224:N224"/>
    <mergeCell ref="C222:N222"/>
    <mergeCell ref="C223:N223"/>
    <mergeCell ref="C102:N102"/>
    <mergeCell ref="C103:N103"/>
    <mergeCell ref="C90:N90"/>
    <mergeCell ref="C76:N76"/>
    <mergeCell ref="C77:N77"/>
    <mergeCell ref="C85:N85"/>
    <mergeCell ref="C86:N86"/>
    <mergeCell ref="C82:N82"/>
    <mergeCell ref="C170:N170"/>
    <mergeCell ref="C83:N83"/>
    <mergeCell ref="C84:N84"/>
    <mergeCell ref="C71:N71"/>
    <mergeCell ref="C72:N72"/>
    <mergeCell ref="C87:N87"/>
    <mergeCell ref="C88:N88"/>
    <mergeCell ref="C89:N89"/>
    <mergeCell ref="C93:N93"/>
    <mergeCell ref="C94:N94"/>
    <mergeCell ref="C148:N148"/>
    <mergeCell ref="C92:N92"/>
    <mergeCell ref="C95:N95"/>
    <mergeCell ref="C96:N96"/>
    <mergeCell ref="C145:N145"/>
    <mergeCell ref="C142:N142"/>
    <mergeCell ref="C135:N135"/>
    <mergeCell ref="C136:N136"/>
    <mergeCell ref="C137:N137"/>
    <mergeCell ref="C130:N130"/>
    <mergeCell ref="C140:N140"/>
    <mergeCell ref="C141:N141"/>
    <mergeCell ref="C146:N146"/>
    <mergeCell ref="C138:N138"/>
    <mergeCell ref="C129:N129"/>
    <mergeCell ref="C131:N131"/>
    <mergeCell ref="C139:N139"/>
    <mergeCell ref="C132:N132"/>
    <mergeCell ref="C105:N105"/>
    <mergeCell ref="C97:N97"/>
    <mergeCell ref="C98:N98"/>
    <mergeCell ref="C99:N99"/>
    <mergeCell ref="C100:N100"/>
    <mergeCell ref="C101:N101"/>
    <mergeCell ref="C171:N171"/>
    <mergeCell ref="B379:N379"/>
    <mergeCell ref="C380:N380"/>
    <mergeCell ref="C112:N112"/>
    <mergeCell ref="C113:N113"/>
    <mergeCell ref="B377:N377"/>
    <mergeCell ref="B375:N375"/>
    <mergeCell ref="C378:N378"/>
    <mergeCell ref="C181:N181"/>
    <mergeCell ref="C182:N182"/>
    <mergeCell ref="C116:N116"/>
    <mergeCell ref="C117:N117"/>
    <mergeCell ref="C186:N186"/>
    <mergeCell ref="C187:N187"/>
    <mergeCell ref="C188:N188"/>
    <mergeCell ref="C118:N118"/>
    <mergeCell ref="C163:N163"/>
    <mergeCell ref="C164:N164"/>
    <mergeCell ref="C165:N165"/>
    <mergeCell ref="C143:N143"/>
    <mergeCell ref="C144:N144"/>
    <mergeCell ref="C147:N147"/>
    <mergeCell ref="C149:N149"/>
    <mergeCell ref="C150:N150"/>
    <mergeCell ref="B425:F425"/>
    <mergeCell ref="G425:K425"/>
    <mergeCell ref="B423:F423"/>
    <mergeCell ref="G423:K423"/>
    <mergeCell ref="L423:O423"/>
    <mergeCell ref="B424:F424"/>
    <mergeCell ref="G424:K424"/>
    <mergeCell ref="L424:N424"/>
    <mergeCell ref="B387:N387"/>
    <mergeCell ref="C388:N388"/>
    <mergeCell ref="B398:R398"/>
    <mergeCell ref="B399:R399"/>
    <mergeCell ref="B400:R400"/>
    <mergeCell ref="B401:R401"/>
    <mergeCell ref="B417:E417"/>
    <mergeCell ref="G417:J417"/>
    <mergeCell ref="L417:N417"/>
    <mergeCell ref="B422:E422"/>
    <mergeCell ref="B381:N381"/>
    <mergeCell ref="C382:N382"/>
    <mergeCell ref="G422:J422"/>
    <mergeCell ref="L422:N422"/>
    <mergeCell ref="B402:R402"/>
    <mergeCell ref="B403:R403"/>
    <mergeCell ref="B404:R404"/>
    <mergeCell ref="B405:R405"/>
    <mergeCell ref="B406:R406"/>
    <mergeCell ref="B407:R407"/>
    <mergeCell ref="B383:N383"/>
    <mergeCell ref="C384:N384"/>
    <mergeCell ref="B385:N385"/>
    <mergeCell ref="C386:N386"/>
    <mergeCell ref="C36:N36"/>
    <mergeCell ref="C37:N37"/>
    <mergeCell ref="C38:N38"/>
    <mergeCell ref="C73:N73"/>
    <mergeCell ref="C74:N74"/>
    <mergeCell ref="C43:N43"/>
    <mergeCell ref="C44:N44"/>
    <mergeCell ref="C45:N45"/>
    <mergeCell ref="C46:N46"/>
    <mergeCell ref="C47:N47"/>
    <mergeCell ref="C48:N48"/>
    <mergeCell ref="C55:N55"/>
    <mergeCell ref="C69:N69"/>
    <mergeCell ref="C65:N65"/>
    <mergeCell ref="C66:N66"/>
    <mergeCell ref="C67:N67"/>
    <mergeCell ref="C68:N68"/>
    <mergeCell ref="C51:N51"/>
    <mergeCell ref="C64:N64"/>
    <mergeCell ref="C61:N61"/>
    <mergeCell ref="C42:N42"/>
    <mergeCell ref="C52:N52"/>
    <mergeCell ref="C53:N53"/>
    <mergeCell ref="C54:N54"/>
    <mergeCell ref="C27:N27"/>
    <mergeCell ref="C16:N16"/>
    <mergeCell ref="C17:N17"/>
    <mergeCell ref="C18:N18"/>
    <mergeCell ref="C19:N19"/>
    <mergeCell ref="C20:N20"/>
    <mergeCell ref="C21:N21"/>
    <mergeCell ref="C22:N22"/>
    <mergeCell ref="C23:N23"/>
    <mergeCell ref="P8:R8"/>
    <mergeCell ref="C9:N9"/>
    <mergeCell ref="B10:N10"/>
    <mergeCell ref="M1:N1"/>
    <mergeCell ref="B4:C4"/>
    <mergeCell ref="D4:J4"/>
    <mergeCell ref="K4:M4"/>
    <mergeCell ref="N4:R4"/>
    <mergeCell ref="B5:C5"/>
    <mergeCell ref="D5:J5"/>
    <mergeCell ref="K5:M5"/>
    <mergeCell ref="N5:R5"/>
    <mergeCell ref="B6:C6"/>
    <mergeCell ref="D6:M6"/>
    <mergeCell ref="N6:O6"/>
    <mergeCell ref="P6:R6"/>
    <mergeCell ref="B7:C7"/>
    <mergeCell ref="D7:M7"/>
    <mergeCell ref="N7:O7"/>
    <mergeCell ref="P7:R7"/>
    <mergeCell ref="B8:C8"/>
    <mergeCell ref="D8:M8"/>
    <mergeCell ref="N8:O8"/>
    <mergeCell ref="C15:N15"/>
    <mergeCell ref="C11:N11"/>
    <mergeCell ref="C13:N13"/>
    <mergeCell ref="C127:N127"/>
    <mergeCell ref="C124:N124"/>
    <mergeCell ref="C123:N123"/>
    <mergeCell ref="C122:N122"/>
    <mergeCell ref="C125:N125"/>
    <mergeCell ref="C126:N126"/>
    <mergeCell ref="C14:N14"/>
    <mergeCell ref="C12:I12"/>
    <mergeCell ref="C49:N49"/>
    <mergeCell ref="C50:N50"/>
    <mergeCell ref="C28:N28"/>
    <mergeCell ref="C29:N29"/>
    <mergeCell ref="C30:N30"/>
    <mergeCell ref="C31:N31"/>
    <mergeCell ref="C32:N32"/>
    <mergeCell ref="C24:N24"/>
    <mergeCell ref="C33:N33"/>
    <mergeCell ref="C34:N34"/>
    <mergeCell ref="C35:N35"/>
    <mergeCell ref="C25:N25"/>
    <mergeCell ref="C26:N26"/>
    <mergeCell ref="C39:N39"/>
    <mergeCell ref="C56:N56"/>
    <mergeCell ref="C104:N104"/>
    <mergeCell ref="C106:N106"/>
    <mergeCell ref="C107:N107"/>
    <mergeCell ref="C108:N108"/>
    <mergeCell ref="C109:N109"/>
    <mergeCell ref="C110:N110"/>
    <mergeCell ref="C111:N111"/>
    <mergeCell ref="C62:N62"/>
    <mergeCell ref="C63:N63"/>
    <mergeCell ref="C70:N70"/>
    <mergeCell ref="C40:N40"/>
    <mergeCell ref="C41:N41"/>
    <mergeCell ref="C78:N78"/>
    <mergeCell ref="C79:N79"/>
    <mergeCell ref="C80:N80"/>
    <mergeCell ref="C81:N81"/>
    <mergeCell ref="C57:N57"/>
    <mergeCell ref="C58:N58"/>
    <mergeCell ref="C59:N59"/>
    <mergeCell ref="C60:N60"/>
    <mergeCell ref="C75:N75"/>
    <mergeCell ref="C91:N91"/>
    <mergeCell ref="C114:N114"/>
    <mergeCell ref="C115:N115"/>
    <mergeCell ref="C166:N166"/>
    <mergeCell ref="C167:N167"/>
    <mergeCell ref="C168:N168"/>
    <mergeCell ref="C169:N169"/>
    <mergeCell ref="C161:N161"/>
    <mergeCell ref="C162:N162"/>
    <mergeCell ref="C158:N158"/>
    <mergeCell ref="C159:N159"/>
    <mergeCell ref="C160:N160"/>
    <mergeCell ref="C133:N133"/>
    <mergeCell ref="C134:N134"/>
    <mergeCell ref="C157:N157"/>
    <mergeCell ref="C119:N119"/>
    <mergeCell ref="C120:N120"/>
    <mergeCell ref="C121:N121"/>
    <mergeCell ref="C128:N128"/>
    <mergeCell ref="C156:N156"/>
    <mergeCell ref="C151:N151"/>
    <mergeCell ref="C152:N152"/>
    <mergeCell ref="C153:N153"/>
    <mergeCell ref="C154:N154"/>
    <mergeCell ref="C155:N155"/>
    <mergeCell ref="C373:N373"/>
    <mergeCell ref="C268:N268"/>
    <mergeCell ref="C269:N269"/>
    <mergeCell ref="C283:N283"/>
    <mergeCell ref="C297:N297"/>
    <mergeCell ref="C303:N303"/>
    <mergeCell ref="C318:N318"/>
    <mergeCell ref="C321:N321"/>
    <mergeCell ref="C326:N326"/>
    <mergeCell ref="C328:N328"/>
    <mergeCell ref="C299:N299"/>
    <mergeCell ref="C300:N300"/>
    <mergeCell ref="C301:N301"/>
    <mergeCell ref="C302:N302"/>
    <mergeCell ref="C286:N286"/>
    <mergeCell ref="C287:N287"/>
    <mergeCell ref="C288:N288"/>
    <mergeCell ref="C270:N270"/>
    <mergeCell ref="C274:N274"/>
    <mergeCell ref="C276:N276"/>
    <mergeCell ref="C277:N277"/>
    <mergeCell ref="C278:N278"/>
    <mergeCell ref="C279:N279"/>
    <mergeCell ref="C280:N280"/>
    <mergeCell ref="C271:N271"/>
    <mergeCell ref="C272:N272"/>
    <mergeCell ref="C273:N273"/>
    <mergeCell ref="C172:N172"/>
    <mergeCell ref="C173:N173"/>
    <mergeCell ref="C174:N174"/>
    <mergeCell ref="C370:N370"/>
    <mergeCell ref="C371:N371"/>
    <mergeCell ref="C372:N372"/>
    <mergeCell ref="C258:N258"/>
    <mergeCell ref="C207:N207"/>
    <mergeCell ref="C208:N208"/>
    <mergeCell ref="C215:N215"/>
    <mergeCell ref="C216:N216"/>
    <mergeCell ref="C211:N211"/>
    <mergeCell ref="C228:N228"/>
    <mergeCell ref="C193:N193"/>
    <mergeCell ref="C198:N198"/>
    <mergeCell ref="C178:N178"/>
    <mergeCell ref="C183:N183"/>
    <mergeCell ref="C185:N185"/>
    <mergeCell ref="C189:N189"/>
    <mergeCell ref="C190:N190"/>
    <mergeCell ref="C191:N191"/>
  </mergeCells>
  <pageMargins left="0.70866141732283472" right="0.70866141732283472" top="0.74803149606299213" bottom="0.74803149606299213" header="0.31496062992125984" footer="0.31496062992125984"/>
  <pageSetup scale="4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CATALOGO</vt:lpstr>
      <vt:lpstr>CATALOGO!Área_de_impresión</vt:lpstr>
      <vt:lpstr>CATALOGO!Títulos_a_imprimir</vt:lpstr>
    </vt:vector>
  </TitlesOfParts>
  <Company>INIFED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víctor hugo zamudio martínez</dc:creator>
  <cp:lastModifiedBy>Félix García Rodríguez</cp:lastModifiedBy>
  <cp:lastPrinted>2016-12-22T18:58:32Z</cp:lastPrinted>
  <dcterms:created xsi:type="dcterms:W3CDTF">2013-04-02T16:15:18Z</dcterms:created>
  <dcterms:modified xsi:type="dcterms:W3CDTF">2016-12-22T20:29:22Z</dcterms:modified>
</cp:coreProperties>
</file>